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Інструкція" sheetId="1" r:id="rId4"/>
    <sheet state="visible" name="КР №1" sheetId="2" r:id="rId5"/>
    <sheet state="visible" name="КР № 2" sheetId="3" r:id="rId6"/>
    <sheet state="visible" name="КР № 3" sheetId="4" r:id="rId7"/>
    <sheet state="visible" name="КР № 4" sheetId="5" r:id="rId8"/>
    <sheet state="visible" name="КР за І семестр" sheetId="6" r:id="rId9"/>
    <sheet state="visible" name="КР № 5" sheetId="7" r:id="rId10"/>
    <sheet state="visible" name="КР № 6" sheetId="8" r:id="rId11"/>
    <sheet state="visible" name="КР № 7" sheetId="9" r:id="rId12"/>
    <sheet state="visible" name="КР № 8" sheetId="10" r:id="rId13"/>
    <sheet state="visible" name="КР річна" sheetId="11" r:id="rId14"/>
  </sheets>
  <definedNames/>
  <calcPr/>
  <extLst>
    <ext uri="GoogleSheetsCustomDataVersion2">
      <go:sheetsCustomData xmlns:go="http://customooxmlschemas.google.com/" r:id="rId15" roundtripDataChecksum="IpFG9PhAbUlpKUsTxJYdrZC9zLRTS4ldWucVF1rf2y0="/>
    </ext>
  </extLst>
</workbook>
</file>

<file path=xl/sharedStrings.xml><?xml version="1.0" encoding="utf-8"?>
<sst xmlns="http://schemas.openxmlformats.org/spreadsheetml/2006/main" count="211" uniqueCount="28">
  <si>
    <r>
      <rPr>
        <rFont val="Arial"/>
        <b/>
        <color theme="1"/>
        <sz val="13.0"/>
      </rPr>
      <t xml:space="preserve">КАЛЬКУЛЯТОР ПО КОЖНІЙ ГРУПІ ЗАГАЛЬНИХ РЕЗУЛЬТАТІВ - 
</t>
    </r>
    <r>
      <rPr>
        <rFont val="Arial"/>
        <b/>
        <i/>
        <color rgb="FFFF0000"/>
        <sz val="13.0"/>
      </rPr>
      <t>це аркуш приклад/пояснення користування калькулятором</t>
    </r>
  </si>
  <si>
    <r>
      <rPr>
        <rFont val="Arial"/>
        <b/>
        <color theme="1"/>
        <sz val="12.0"/>
      </rPr>
      <t xml:space="preserve">Коефіцієнти по кожному завданню
</t>
    </r>
    <r>
      <rPr>
        <rFont val="Arial"/>
        <b/>
        <i/>
        <color rgb="FFFF0000"/>
        <sz val="10.0"/>
      </rPr>
      <t>Тут ви зможете скоригувати коефіцієнти, якщо маєте своє бачення у певній групі результатів</t>
    </r>
  </si>
  <si>
    <t>Тут ви зможете скоригувати бали за кожне завдання,
 якщо маєте своє бачення 
також тут вносите отримані учнями бали за кожне завдання</t>
  </si>
  <si>
    <t>№ завдання</t>
  </si>
  <si>
    <t>Група результатів 1.            Досліджує ситуації та створює математичні моделі</t>
  </si>
  <si>
    <t>Група результатів 2.            Розв'язує математичні задачі</t>
  </si>
  <si>
    <t>Група результатів 3.            Інтерпретує та критично аналізує результати</t>
  </si>
  <si>
    <t>Кількість балів за завдання</t>
  </si>
  <si>
    <t>Бали учня/учениці за завдання</t>
  </si>
  <si>
    <t>ГР 1</t>
  </si>
  <si>
    <t>ГР 2</t>
  </si>
  <si>
    <t>ГР 3</t>
  </si>
  <si>
    <t>Максимальний коефіцієнт по даній групі результатів</t>
  </si>
  <si>
    <t>Тут ви побачите бали за кожну групу результатів та загальну оцінку</t>
  </si>
  <si>
    <t>Загальна оцінка</t>
  </si>
  <si>
    <t>Бали</t>
  </si>
  <si>
    <t>Рівень</t>
  </si>
  <si>
    <r>
      <rPr>
        <rFont val="Arial"/>
        <b/>
        <color theme="1"/>
        <sz val="13.0"/>
      </rPr>
      <t>КАЛЬКУЛЯТОР ПО КОЖНІЙ ГРУПІ ЗАГАЛЬНИХ РЕЗУЛЬТАТІВ
КР № 1</t>
    </r>
    <r>
      <rPr>
        <rFont val="Arial"/>
        <b/>
        <i/>
        <color theme="1"/>
        <sz val="13.0"/>
      </rPr>
      <t xml:space="preserve"> "Повторення. Вирази зі степенями "</t>
    </r>
  </si>
  <si>
    <t>Коефіцієнти по кожному завданню</t>
  </si>
  <si>
    <r>
      <rPr>
        <rFont val="Arial"/>
        <b/>
        <color theme="1"/>
        <sz val="13.0"/>
      </rPr>
      <t>КАЛЬКУЛЯТОР ПО КОЖНІЙ ГРУПІ ЗАГАЛЬНИХ РЕЗУЛЬТАТІВ
КР № 2</t>
    </r>
    <r>
      <rPr>
        <rFont val="Arial"/>
        <b/>
        <i/>
        <color theme="1"/>
        <sz val="13.0"/>
      </rPr>
      <t xml:space="preserve"> "Основна властивість раціонального дробу. Множення і ділення раціональних дробів"</t>
    </r>
  </si>
  <si>
    <r>
      <rPr>
        <rFont val="Arial"/>
        <b/>
        <color theme="1"/>
        <sz val="13.0"/>
      </rPr>
      <t>КАЛЬКУЛЯТОР ПО КОЖНІЙ ГРУПІ ЗАГАЛЬНИХ РЕЗУЛЬТАТІВ
КР № 3</t>
    </r>
    <r>
      <rPr>
        <rFont val="Arial"/>
        <b/>
        <i/>
        <color theme="1"/>
        <sz val="13.0"/>
      </rPr>
      <t xml:space="preserve"> "Додавання і віднімання раціональних дробів. Тотожні перетворення раціональних виразів"</t>
    </r>
  </si>
  <si>
    <r>
      <rPr>
        <rFont val="Arial"/>
        <b/>
        <color theme="1"/>
        <sz val="13.0"/>
      </rPr>
      <t>КАЛЬКУЛЯТОР ПО КОЖНІЙ ГРУПІ ЗАГАЛЬНИХ РЕЗУЛЬТАТІВ
КР № 4</t>
    </r>
    <r>
      <rPr>
        <rFont val="Arial"/>
        <b/>
        <i/>
        <color theme="1"/>
        <sz val="13.0"/>
      </rPr>
      <t xml:space="preserve"> "Множини"</t>
    </r>
  </si>
  <si>
    <t>КАЛЬКУЛЯТОР ПО КОЖНІЙ ГРУПІ ЗАГАЛЬНИХ РЕЗУЛЬТАТІВ
Комплексна діагностувальна робота за І семестр</t>
  </si>
  <si>
    <r>
      <rPr>
        <rFont val="Arial"/>
        <b/>
        <color theme="1"/>
        <sz val="13.0"/>
      </rPr>
      <t>КАЛЬКУЛЯТОР ПО КОЖНІЙ ГРУПІ ЗАГАЛЬНИХ РЕЗУЛЬТАТІВ
КР № 5</t>
    </r>
    <r>
      <rPr>
        <rFont val="Arial"/>
        <b/>
        <i/>
        <color theme="1"/>
        <sz val="13.0"/>
      </rPr>
      <t xml:space="preserve"> "Дійсні числа. Квадратні корені"</t>
    </r>
  </si>
  <si>
    <r>
      <rPr>
        <rFont val="Arial"/>
        <b/>
        <color theme="1"/>
        <sz val="13.0"/>
      </rPr>
      <t>КАЛЬКУЛЯТОР ПО КОЖНІЙ ГРУПІ ЗАГАЛЬНИХ РЕЗУЛЬТАТІВ
КР № 6</t>
    </r>
    <r>
      <rPr>
        <rFont val="Arial"/>
        <b/>
        <i/>
        <color theme="1"/>
        <sz val="13.0"/>
      </rPr>
      <t xml:space="preserve"> "Квадратні рівняння"</t>
    </r>
  </si>
  <si>
    <r>
      <rPr>
        <rFont val="Arial"/>
        <b/>
        <color theme="1"/>
        <sz val="13.0"/>
      </rPr>
      <t>КАЛЬКУЛЯТОР ПО КОЖНІЙ ГРУПІ ЗАГАЛЬНИХ РЕЗУЛЬТАТІВ
КР № 7</t>
    </r>
    <r>
      <rPr>
        <rFont val="Arial"/>
        <b/>
        <i/>
        <color theme="1"/>
        <sz val="13.0"/>
      </rPr>
      <t xml:space="preserve"> "Функції"</t>
    </r>
  </si>
  <si>
    <r>
      <rPr>
        <rFont val="Arial"/>
        <b/>
        <color theme="1"/>
        <sz val="13.0"/>
      </rPr>
      <t>КАЛЬКУЛЯТОР ПО КОЖНІЙ ГРУПІ ЗАГАЛЬНИХ РЕЗУЛЬТАТІВ
КР № 8</t>
    </r>
    <r>
      <rPr>
        <rFont val="Arial"/>
        <b/>
        <i/>
        <color theme="1"/>
        <sz val="13.0"/>
      </rPr>
      <t xml:space="preserve"> "Елементи статистики та аналіз даних"</t>
    </r>
  </si>
  <si>
    <r>
      <rPr>
        <rFont val="Arial"/>
        <b/>
        <color theme="1"/>
        <sz val="13.0"/>
      </rPr>
      <t xml:space="preserve">КАЛЬКУЛЯТОР ПО КОЖНІЙ ГРУПІ ЗАГАЛЬНИХ РЕЗУЛЬТАТІВ
</t>
    </r>
    <r>
      <rPr>
        <rFont val="Arial"/>
        <b/>
        <i/>
        <color theme="1"/>
        <sz val="13.0"/>
      </rPr>
      <t>Комплексна річна діагностувальна робота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</si>
</sst>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\ ##0.00"/>
    <numFmt numFmtId="165" formatCode="#"/>
  </numFmts>
  <fonts count="8">
    <font>
      <sz val="10.0"/>
      <color rgb="FF000000"/>
      <name val="Arial"/>
      <scheme val="minor"/>
    </font>
    <font>
      <b/>
      <sz val="13.0"/>
      <color theme="1"/>
      <name val="Arial"/>
    </font>
    <font/>
    <font>
      <b/>
      <sz val="12.0"/>
      <color theme="1"/>
      <name val="Arial"/>
    </font>
    <font>
      <sz val="10.0"/>
      <color theme="1"/>
      <name val="Arial"/>
    </font>
    <font>
      <b/>
      <i/>
      <sz val="10.0"/>
      <color rgb="FFFF0000"/>
      <name val="Calibri"/>
    </font>
    <font>
      <sz val="10.0"/>
      <color rgb="FF000000"/>
      <name val="Arial"/>
    </font>
    <font>
      <b/>
      <sz val="10.0"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DAF1F3"/>
        <bgColor rgb="FFDAF1F3"/>
      </patternFill>
    </fill>
    <fill>
      <patternFill patternType="solid">
        <fgColor rgb="FFFFFFFF"/>
        <bgColor rgb="FFFFFFFF"/>
      </patternFill>
    </fill>
    <fill>
      <patternFill patternType="solid">
        <fgColor rgb="FFFEF1CC"/>
        <bgColor rgb="FFFEF1CC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A2C4C9"/>
        <bgColor rgb="FFA2C4C9"/>
      </patternFill>
    </fill>
    <fill>
      <patternFill patternType="solid">
        <fgColor rgb="FFFFFF00"/>
        <bgColor rgb="FFFFFF00"/>
      </patternFill>
    </fill>
    <fill>
      <patternFill patternType="solid">
        <fgColor rgb="FF76A5AF"/>
        <bgColor rgb="FF76A5AF"/>
      </patternFill>
    </fill>
    <fill>
      <patternFill patternType="solid">
        <fgColor rgb="FFFFF2CC"/>
        <bgColor rgb="FFFFF2CC"/>
      </patternFill>
    </fill>
    <fill>
      <patternFill patternType="solid">
        <fgColor rgb="FFA4C2F4"/>
        <bgColor rgb="FFA4C2F4"/>
      </patternFill>
    </fill>
  </fills>
  <borders count="18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 shrinkToFit="0" vertical="center" wrapText="1"/>
    </xf>
    <xf borderId="5" fillId="0" fontId="2" numFmtId="0" xfId="0" applyBorder="1" applyFont="1"/>
    <xf borderId="6" fillId="0" fontId="2" numFmtId="0" xfId="0" applyBorder="1" applyFont="1"/>
    <xf borderId="7" fillId="3" fontId="4" numFmtId="0" xfId="0" applyBorder="1" applyFont="1"/>
    <xf borderId="4" fillId="3" fontId="5" numFmtId="0" xfId="0" applyAlignment="1" applyBorder="1" applyFont="1">
      <alignment horizontal="center" readingOrder="0" shrinkToFit="0" wrapText="1"/>
    </xf>
    <xf borderId="3" fillId="0" fontId="6" numFmtId="0" xfId="0" applyBorder="1" applyFont="1"/>
    <xf borderId="8" fillId="0" fontId="6" numFmtId="0" xfId="0" applyBorder="1" applyFont="1"/>
    <xf borderId="8" fillId="4" fontId="6" numFmtId="0" xfId="0" applyBorder="1" applyFill="1" applyFont="1"/>
    <xf borderId="9" fillId="5" fontId="7" numFmtId="0" xfId="0" applyAlignment="1" applyBorder="1" applyFill="1" applyFont="1">
      <alignment horizontal="center" textRotation="90" vertical="center"/>
    </xf>
    <xf borderId="9" fillId="5" fontId="7" numFmtId="0" xfId="0" applyAlignment="1" applyBorder="1" applyFont="1">
      <alignment horizontal="center" shrinkToFit="0" vertical="center" wrapText="1"/>
    </xf>
    <xf borderId="10" fillId="5" fontId="7" numFmtId="0" xfId="0" applyAlignment="1" applyBorder="1" applyFont="1">
      <alignment horizontal="center" shrinkToFit="0" vertical="center" wrapText="1"/>
    </xf>
    <xf borderId="11" fillId="6" fontId="4" numFmtId="0" xfId="0" applyBorder="1" applyFill="1" applyFont="1"/>
    <xf borderId="12" fillId="5" fontId="7" numFmtId="0" xfId="0" applyAlignment="1" applyBorder="1" applyFont="1">
      <alignment horizontal="center" textRotation="90" vertical="center"/>
    </xf>
    <xf borderId="9" fillId="5" fontId="7" numFmtId="0" xfId="0" applyAlignment="1" applyBorder="1" applyFont="1">
      <alignment horizontal="center" shrinkToFit="0" textRotation="90" vertical="center" wrapText="1"/>
    </xf>
    <xf borderId="9" fillId="5" fontId="7" numFmtId="0" xfId="0" applyAlignment="1" applyBorder="1" applyFont="1">
      <alignment horizontal="center"/>
    </xf>
    <xf borderId="0" fillId="0" fontId="4" numFmtId="0" xfId="0" applyAlignment="1" applyFont="1">
      <alignment horizontal="center" shrinkToFit="0" vertical="center" wrapText="1"/>
    </xf>
    <xf borderId="13" fillId="6" fontId="6" numFmtId="0" xfId="0" applyBorder="1" applyFont="1"/>
    <xf borderId="9" fillId="5" fontId="7" numFmtId="0" xfId="0" applyAlignment="1" applyBorder="1" applyFont="1">
      <alignment horizontal="center" vertical="center"/>
    </xf>
    <xf borderId="9" fillId="7" fontId="4" numFmtId="0" xfId="0" applyAlignment="1" applyBorder="1" applyFill="1" applyFont="1">
      <alignment horizontal="center" vertical="center"/>
    </xf>
    <xf borderId="9" fillId="8" fontId="4" numFmtId="0" xfId="0" applyAlignment="1" applyBorder="1" applyFill="1" applyFont="1">
      <alignment horizontal="center" vertical="center"/>
    </xf>
    <xf borderId="0" fillId="0" fontId="4" numFmtId="164" xfId="0" applyAlignment="1" applyFont="1" applyNumberFormat="1">
      <alignment horizontal="center" vertical="center"/>
    </xf>
    <xf borderId="14" fillId="0" fontId="2" numFmtId="0" xfId="0" applyBorder="1" applyFont="1"/>
    <xf borderId="9" fillId="7" fontId="4" numFmtId="0" xfId="0" applyAlignment="1" applyBorder="1" applyFont="1">
      <alignment horizontal="center" readingOrder="0" vertical="center"/>
    </xf>
    <xf borderId="9" fillId="8" fontId="4" numFmtId="0" xfId="0" applyAlignment="1" applyBorder="1" applyFont="1">
      <alignment horizontal="center" readingOrder="0" vertical="center"/>
    </xf>
    <xf borderId="15" fillId="0" fontId="2" numFmtId="0" xfId="0" applyBorder="1" applyFont="1"/>
    <xf borderId="9" fillId="7" fontId="4" numFmtId="0" xfId="0" applyAlignment="1" applyBorder="1" applyFont="1">
      <alignment horizontal="center" shrinkToFit="0" vertical="center" wrapText="1"/>
    </xf>
    <xf borderId="10" fillId="7" fontId="4" numFmtId="0" xfId="0" applyAlignment="1" applyBorder="1" applyFont="1">
      <alignment horizontal="center" shrinkToFit="0" vertical="center" wrapText="1"/>
    </xf>
    <xf borderId="13" fillId="6" fontId="4" numFmtId="0" xfId="0" applyBorder="1" applyFont="1"/>
    <xf borderId="6" fillId="0" fontId="6" numFmtId="0" xfId="0" applyBorder="1" applyFont="1"/>
    <xf borderId="12" fillId="7" fontId="4" numFmtId="0" xfId="0" applyAlignment="1" applyBorder="1" applyFont="1">
      <alignment horizontal="center" shrinkToFit="0" vertical="center" wrapText="1"/>
    </xf>
    <xf borderId="9" fillId="7" fontId="4" numFmtId="164" xfId="0" applyAlignment="1" applyBorder="1" applyFont="1" applyNumberFormat="1">
      <alignment horizontal="center" shrinkToFit="0" vertical="center" wrapText="1"/>
    </xf>
    <xf borderId="0" fillId="0" fontId="6" numFmtId="0" xfId="0" applyFont="1"/>
    <xf borderId="1" fillId="6" fontId="5" numFmtId="0" xfId="0" applyAlignment="1" applyBorder="1" applyFont="1">
      <alignment horizontal="center" readingOrder="0"/>
    </xf>
    <xf borderId="9" fillId="9" fontId="4" numFmtId="0" xfId="0" applyBorder="1" applyFill="1" applyFont="1"/>
    <xf borderId="9" fillId="9" fontId="3" numFmtId="0" xfId="0" applyAlignment="1" applyBorder="1" applyFont="1">
      <alignment horizontal="center"/>
    </xf>
    <xf borderId="9" fillId="8" fontId="4" numFmtId="165" xfId="0" applyAlignment="1" applyBorder="1" applyFont="1" applyNumberFormat="1">
      <alignment horizontal="center"/>
    </xf>
    <xf borderId="9" fillId="8" fontId="4" numFmtId="0" xfId="0" applyAlignment="1" applyBorder="1" applyFont="1">
      <alignment horizontal="center"/>
    </xf>
    <xf borderId="1" fillId="10" fontId="1" numFmtId="0" xfId="0" applyAlignment="1" applyBorder="1" applyFill="1" applyFont="1">
      <alignment horizontal="center" readingOrder="0" shrinkToFit="0" vertical="center" wrapText="1"/>
    </xf>
    <xf borderId="4" fillId="11" fontId="3" numFmtId="0" xfId="0" applyAlignment="1" applyBorder="1" applyFill="1" applyFont="1">
      <alignment horizontal="center" vertical="center"/>
    </xf>
    <xf borderId="8" fillId="11" fontId="4" numFmtId="0" xfId="0" applyBorder="1" applyFont="1"/>
    <xf borderId="0" fillId="0" fontId="4" numFmtId="0" xfId="0" applyAlignment="1" applyFont="1">
      <alignment horizontal="center" readingOrder="0" shrinkToFit="0" vertical="center" wrapText="1"/>
    </xf>
    <xf borderId="11" fillId="6" fontId="6" numFmtId="0" xfId="0" applyBorder="1" applyFont="1"/>
    <xf borderId="9" fillId="5" fontId="7" numFmtId="0" xfId="0" applyAlignment="1" applyBorder="1" applyFont="1">
      <alignment horizontal="center" readingOrder="0"/>
    </xf>
    <xf borderId="9" fillId="5" fontId="7" numFmtId="0" xfId="0" applyAlignment="1" applyBorder="1" applyFont="1">
      <alignment horizontal="center" readingOrder="0" vertical="center"/>
    </xf>
    <xf borderId="14" fillId="0" fontId="6" numFmtId="0" xfId="0" applyBorder="1" applyFont="1"/>
    <xf borderId="1" fillId="4" fontId="1" numFmtId="0" xfId="0" applyAlignment="1" applyBorder="1" applyFont="1">
      <alignment horizontal="center" readingOrder="0" shrinkToFit="0" vertical="center" wrapText="1"/>
    </xf>
    <xf borderId="16" fillId="8" fontId="4" numFmtId="0" xfId="0" applyAlignment="1" applyBorder="1" applyFont="1">
      <alignment horizontal="center"/>
    </xf>
    <xf borderId="17" fillId="8" fontId="4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17.63"/>
    <col customWidth="1" min="3" max="3" width="17.75"/>
    <col customWidth="1" min="4" max="4" width="18.25"/>
    <col customWidth="1" min="5" max="5" width="16.0"/>
    <col customWidth="1" min="6" max="6" width="5.38"/>
    <col customWidth="1" min="7" max="7" width="6.13"/>
    <col customWidth="1" min="8" max="8" width="4.75"/>
    <col customWidth="1" min="9" max="26" width="11.0"/>
  </cols>
  <sheetData>
    <row r="1" ht="67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54.75" customHeight="1">
      <c r="A2" s="4" t="s">
        <v>1</v>
      </c>
      <c r="B2" s="5"/>
      <c r="C2" s="5"/>
      <c r="D2" s="6"/>
      <c r="E2" s="7"/>
      <c r="F2" s="8" t="s">
        <v>2</v>
      </c>
      <c r="G2" s="5"/>
      <c r="H2" s="5"/>
      <c r="I2" s="5"/>
      <c r="J2" s="5"/>
      <c r="K2" s="6"/>
      <c r="L2" s="9"/>
      <c r="M2" s="10"/>
      <c r="N2" s="10"/>
      <c r="O2" s="10"/>
      <c r="P2" s="10"/>
      <c r="Q2" s="10"/>
      <c r="R2" s="10"/>
      <c r="S2" s="10"/>
      <c r="T2" s="11"/>
      <c r="U2" s="11"/>
      <c r="V2" s="11"/>
      <c r="W2" s="11"/>
      <c r="X2" s="11"/>
      <c r="Y2" s="11"/>
      <c r="Z2" s="11"/>
    </row>
    <row r="3" ht="102.75" customHeight="1">
      <c r="A3" s="12" t="s">
        <v>3</v>
      </c>
      <c r="B3" s="13" t="s">
        <v>4</v>
      </c>
      <c r="C3" s="13" t="s">
        <v>5</v>
      </c>
      <c r="D3" s="14" t="s">
        <v>6</v>
      </c>
      <c r="E3" s="15"/>
      <c r="F3" s="16" t="s">
        <v>3</v>
      </c>
      <c r="G3" s="17" t="s">
        <v>7</v>
      </c>
      <c r="H3" s="17" t="s">
        <v>8</v>
      </c>
      <c r="I3" s="13" t="s">
        <v>9</v>
      </c>
      <c r="J3" s="13" t="s">
        <v>10</v>
      </c>
      <c r="K3" s="13" t="s">
        <v>11</v>
      </c>
    </row>
    <row r="4" ht="15.75" customHeight="1">
      <c r="A4" s="18">
        <v>1.0</v>
      </c>
      <c r="B4" s="19">
        <v>0.0</v>
      </c>
      <c r="C4" s="19">
        <v>0.0</v>
      </c>
      <c r="D4" s="19">
        <v>0.5</v>
      </c>
      <c r="E4" s="20"/>
      <c r="F4" s="21">
        <v>1.0</v>
      </c>
      <c r="G4" s="22">
        <v>0.5</v>
      </c>
      <c r="H4" s="23">
        <v>0.5</v>
      </c>
      <c r="I4" s="24">
        <f t="shared" ref="I4:I13" si="1">(B4*H4)/G4</f>
        <v>0</v>
      </c>
      <c r="J4" s="24">
        <f t="shared" ref="J4:J13" si="2">H4*C4/G4</f>
        <v>0</v>
      </c>
      <c r="K4" s="24">
        <f t="shared" ref="K4:K13" si="3">H4*D4/G4</f>
        <v>0.5</v>
      </c>
    </row>
    <row r="5" ht="15.75" customHeight="1">
      <c r="A5" s="18">
        <v>2.0</v>
      </c>
      <c r="B5" s="19">
        <v>0.0</v>
      </c>
      <c r="C5" s="19">
        <v>0.5</v>
      </c>
      <c r="D5" s="19">
        <v>0.0</v>
      </c>
      <c r="E5" s="25"/>
      <c r="F5" s="21">
        <v>2.0</v>
      </c>
      <c r="G5" s="22">
        <v>0.5</v>
      </c>
      <c r="H5" s="23">
        <v>0.5</v>
      </c>
      <c r="I5" s="24">
        <f t="shared" si="1"/>
        <v>0</v>
      </c>
      <c r="J5" s="24">
        <f t="shared" si="2"/>
        <v>0.5</v>
      </c>
      <c r="K5" s="24">
        <f t="shared" si="3"/>
        <v>0</v>
      </c>
    </row>
    <row r="6" ht="15.75" customHeight="1">
      <c r="A6" s="18">
        <v>3.0</v>
      </c>
      <c r="B6" s="19">
        <v>0.0</v>
      </c>
      <c r="C6" s="19">
        <v>0.5</v>
      </c>
      <c r="D6" s="19">
        <v>0.0</v>
      </c>
      <c r="E6" s="25"/>
      <c r="F6" s="21">
        <v>3.0</v>
      </c>
      <c r="G6" s="22">
        <v>0.5</v>
      </c>
      <c r="H6" s="23">
        <v>0.5</v>
      </c>
      <c r="I6" s="24">
        <f t="shared" si="1"/>
        <v>0</v>
      </c>
      <c r="J6" s="24">
        <f t="shared" si="2"/>
        <v>0.5</v>
      </c>
      <c r="K6" s="24">
        <f t="shared" si="3"/>
        <v>0</v>
      </c>
    </row>
    <row r="7" ht="15.75" customHeight="1">
      <c r="A7" s="18">
        <v>4.0</v>
      </c>
      <c r="B7" s="19">
        <v>0.0</v>
      </c>
      <c r="C7" s="19">
        <v>0.5</v>
      </c>
      <c r="D7" s="19">
        <v>0.0</v>
      </c>
      <c r="E7" s="25"/>
      <c r="F7" s="21">
        <v>4.0</v>
      </c>
      <c r="G7" s="22">
        <v>0.5</v>
      </c>
      <c r="H7" s="23">
        <v>0.5</v>
      </c>
      <c r="I7" s="24">
        <f t="shared" si="1"/>
        <v>0</v>
      </c>
      <c r="J7" s="24">
        <f t="shared" si="2"/>
        <v>0.5</v>
      </c>
      <c r="K7" s="24">
        <f t="shared" si="3"/>
        <v>0</v>
      </c>
    </row>
    <row r="8" ht="15.75" customHeight="1">
      <c r="A8" s="18">
        <v>5.0</v>
      </c>
      <c r="B8" s="19">
        <v>0.0</v>
      </c>
      <c r="C8" s="19">
        <v>0.5</v>
      </c>
      <c r="D8" s="19">
        <v>0.5</v>
      </c>
      <c r="E8" s="25"/>
      <c r="F8" s="21">
        <v>5.0</v>
      </c>
      <c r="G8" s="26">
        <v>1.5</v>
      </c>
      <c r="H8" s="27">
        <v>1.5</v>
      </c>
      <c r="I8" s="24">
        <f t="shared" si="1"/>
        <v>0</v>
      </c>
      <c r="J8" s="24">
        <f t="shared" si="2"/>
        <v>0.5</v>
      </c>
      <c r="K8" s="24">
        <f t="shared" si="3"/>
        <v>0.5</v>
      </c>
    </row>
    <row r="9" ht="15.75" customHeight="1">
      <c r="A9" s="18">
        <v>6.0</v>
      </c>
      <c r="B9" s="19">
        <v>0.5</v>
      </c>
      <c r="C9" s="19">
        <v>0.5</v>
      </c>
      <c r="D9" s="19">
        <v>0.5</v>
      </c>
      <c r="E9" s="25"/>
      <c r="F9" s="21">
        <v>6.0</v>
      </c>
      <c r="G9" s="26">
        <v>1.0</v>
      </c>
      <c r="H9" s="23">
        <v>1.0</v>
      </c>
      <c r="I9" s="24">
        <f t="shared" si="1"/>
        <v>0.5</v>
      </c>
      <c r="J9" s="24">
        <f t="shared" si="2"/>
        <v>0.5</v>
      </c>
      <c r="K9" s="24">
        <f t="shared" si="3"/>
        <v>0.5</v>
      </c>
    </row>
    <row r="10" ht="15.75" customHeight="1">
      <c r="A10" s="18">
        <v>7.0</v>
      </c>
      <c r="B10" s="19">
        <v>0.25</v>
      </c>
      <c r="C10" s="19">
        <v>1.0</v>
      </c>
      <c r="D10" s="19">
        <v>0.25</v>
      </c>
      <c r="E10" s="25"/>
      <c r="F10" s="21">
        <v>7.0</v>
      </c>
      <c r="G10" s="22">
        <v>1.5</v>
      </c>
      <c r="H10" s="23">
        <v>1.5</v>
      </c>
      <c r="I10" s="24">
        <f t="shared" si="1"/>
        <v>0.25</v>
      </c>
      <c r="J10" s="24">
        <f t="shared" si="2"/>
        <v>1</v>
      </c>
      <c r="K10" s="24">
        <f t="shared" si="3"/>
        <v>0.25</v>
      </c>
    </row>
    <row r="11" ht="15.75" customHeight="1">
      <c r="A11" s="18">
        <v>8.0</v>
      </c>
      <c r="B11" s="19">
        <v>0.5</v>
      </c>
      <c r="C11" s="19">
        <v>0.5</v>
      </c>
      <c r="D11" s="19">
        <v>0.5</v>
      </c>
      <c r="E11" s="25"/>
      <c r="F11" s="21">
        <v>8.0</v>
      </c>
      <c r="G11" s="22">
        <v>1.5</v>
      </c>
      <c r="H11" s="27">
        <v>1.5</v>
      </c>
      <c r="I11" s="24">
        <f t="shared" si="1"/>
        <v>0.5</v>
      </c>
      <c r="J11" s="24">
        <f t="shared" si="2"/>
        <v>0.5</v>
      </c>
      <c r="K11" s="24">
        <f t="shared" si="3"/>
        <v>0.5</v>
      </c>
    </row>
    <row r="12" ht="15.75" customHeight="1">
      <c r="A12" s="18">
        <v>9.0</v>
      </c>
      <c r="B12" s="19">
        <v>0.25</v>
      </c>
      <c r="C12" s="19">
        <v>1.0</v>
      </c>
      <c r="D12" s="19">
        <v>0.75</v>
      </c>
      <c r="E12" s="25"/>
      <c r="F12" s="21">
        <v>9.0</v>
      </c>
      <c r="G12" s="22">
        <v>2.0</v>
      </c>
      <c r="H12" s="27">
        <v>2.0</v>
      </c>
      <c r="I12" s="24">
        <f t="shared" si="1"/>
        <v>0.25</v>
      </c>
      <c r="J12" s="24">
        <f t="shared" si="2"/>
        <v>1</v>
      </c>
      <c r="K12" s="24">
        <f t="shared" si="3"/>
        <v>0.75</v>
      </c>
    </row>
    <row r="13" ht="15.75" customHeight="1">
      <c r="A13" s="18">
        <v>10.0</v>
      </c>
      <c r="B13" s="19">
        <v>2.0</v>
      </c>
      <c r="C13" s="19">
        <v>0.25</v>
      </c>
      <c r="D13" s="19">
        <v>0.25</v>
      </c>
      <c r="E13" s="28"/>
      <c r="F13" s="21">
        <v>10.0</v>
      </c>
      <c r="G13" s="22">
        <v>2.5</v>
      </c>
      <c r="H13" s="27">
        <v>2.5</v>
      </c>
      <c r="I13" s="24">
        <f t="shared" si="1"/>
        <v>2</v>
      </c>
      <c r="J13" s="24">
        <f t="shared" si="2"/>
        <v>0.25</v>
      </c>
      <c r="K13" s="24">
        <f t="shared" si="3"/>
        <v>0.25</v>
      </c>
    </row>
    <row r="14" ht="105.75" customHeight="1">
      <c r="A14" s="17" t="s">
        <v>12</v>
      </c>
      <c r="B14" s="29">
        <f t="shared" ref="B14:D14" si="4">SUM(B4:B13)</f>
        <v>3.5</v>
      </c>
      <c r="C14" s="29">
        <f t="shared" si="4"/>
        <v>5.25</v>
      </c>
      <c r="D14" s="30">
        <f t="shared" si="4"/>
        <v>3.25</v>
      </c>
      <c r="E14" s="31"/>
      <c r="F14" s="32"/>
      <c r="G14" s="33">
        <f t="shared" ref="G14:K14" si="5">SUM(G4:G13)</f>
        <v>12</v>
      </c>
      <c r="H14" s="29">
        <f t="shared" si="5"/>
        <v>12</v>
      </c>
      <c r="I14" s="34">
        <f t="shared" si="5"/>
        <v>3.5</v>
      </c>
      <c r="J14" s="34">
        <f t="shared" si="5"/>
        <v>5.25</v>
      </c>
      <c r="K14" s="34">
        <f t="shared" si="5"/>
        <v>3.25</v>
      </c>
    </row>
    <row r="15" ht="15.75" customHeight="1">
      <c r="E15" s="35"/>
    </row>
    <row r="16" ht="15.75" customHeight="1">
      <c r="A16" s="36" t="s">
        <v>13</v>
      </c>
      <c r="B16" s="2"/>
      <c r="C16" s="2"/>
      <c r="D16" s="2"/>
      <c r="E16" s="3"/>
    </row>
    <row r="17" ht="15.75" customHeight="1">
      <c r="A17" s="37"/>
      <c r="B17" s="38" t="s">
        <v>9</v>
      </c>
      <c r="C17" s="38" t="s">
        <v>10</v>
      </c>
      <c r="D17" s="38" t="s">
        <v>11</v>
      </c>
      <c r="E17" s="38" t="s">
        <v>14</v>
      </c>
    </row>
    <row r="18" ht="15.75" customHeight="1">
      <c r="A18" s="38" t="s">
        <v>15</v>
      </c>
      <c r="B18" s="39">
        <f t="shared" ref="B18:D18" si="6">(I14/B14)*12</f>
        <v>12</v>
      </c>
      <c r="C18" s="39">
        <f t="shared" si="6"/>
        <v>12</v>
      </c>
      <c r="D18" s="39">
        <f t="shared" si="6"/>
        <v>12</v>
      </c>
      <c r="E18" s="39">
        <f>(H14/G14)*12</f>
        <v>12</v>
      </c>
    </row>
    <row r="19" ht="15.75" customHeight="1">
      <c r="A19" s="38" t="s">
        <v>16</v>
      </c>
      <c r="B19" s="40" t="str">
        <f t="shared" ref="B19:E19" si="7">IF(MIN(B18)&lt;4,"П",IF(MIN(B18)&gt;9,"В",IF(AND(MIN(B18)&gt;6,MIN(B18)&lt;10),"Д","С")))</f>
        <v>В</v>
      </c>
      <c r="C19" s="40" t="str">
        <f t="shared" si="7"/>
        <v>В</v>
      </c>
      <c r="D19" s="40" t="str">
        <f t="shared" si="7"/>
        <v>В</v>
      </c>
      <c r="E19" s="40" t="str">
        <f t="shared" si="7"/>
        <v>В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K1"/>
    <mergeCell ref="A2:D2"/>
    <mergeCell ref="F2:K2"/>
    <mergeCell ref="E4:E13"/>
    <mergeCell ref="A16:E16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18.75"/>
    <col customWidth="1" min="3" max="3" width="18.5"/>
    <col customWidth="1" min="4" max="4" width="17.63"/>
    <col customWidth="1" min="5" max="5" width="16.0"/>
    <col customWidth="1" min="6" max="6" width="5.38"/>
    <col customWidth="1" min="7" max="7" width="6.13"/>
    <col customWidth="1" min="8" max="8" width="4.75"/>
    <col customWidth="1" min="9" max="26" width="11.0"/>
  </cols>
  <sheetData>
    <row r="1" ht="51.0" customHeight="1">
      <c r="A1" s="41" t="s">
        <v>26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5.5" customHeight="1">
      <c r="A2" s="42" t="s">
        <v>18</v>
      </c>
      <c r="B2" s="5"/>
      <c r="C2" s="5"/>
      <c r="D2" s="6"/>
      <c r="E2" s="43"/>
      <c r="F2" s="43"/>
      <c r="G2" s="43"/>
      <c r="H2" s="43"/>
      <c r="I2" s="43"/>
      <c r="J2" s="43"/>
      <c r="K2" s="43"/>
    </row>
    <row r="3" ht="102.75" customHeight="1">
      <c r="A3" s="12" t="s">
        <v>3</v>
      </c>
      <c r="B3" s="13" t="s">
        <v>4</v>
      </c>
      <c r="C3" s="13" t="s">
        <v>5</v>
      </c>
      <c r="D3" s="14" t="s">
        <v>6</v>
      </c>
      <c r="E3" s="15"/>
      <c r="F3" s="16" t="s">
        <v>3</v>
      </c>
      <c r="G3" s="17" t="s">
        <v>7</v>
      </c>
      <c r="H3" s="17" t="s">
        <v>8</v>
      </c>
      <c r="I3" s="13" t="s">
        <v>9</v>
      </c>
      <c r="J3" s="13" t="s">
        <v>10</v>
      </c>
      <c r="K3" s="13" t="s">
        <v>11</v>
      </c>
    </row>
    <row r="4" ht="15.75" customHeight="1">
      <c r="A4" s="18">
        <v>1.0</v>
      </c>
      <c r="B4" s="44">
        <v>0.5</v>
      </c>
      <c r="C4" s="44">
        <v>0.0</v>
      </c>
      <c r="D4" s="44">
        <v>0.0</v>
      </c>
      <c r="E4" s="45"/>
      <c r="F4" s="21">
        <v>1.0</v>
      </c>
      <c r="G4" s="22">
        <v>0.5</v>
      </c>
      <c r="H4" s="27">
        <v>0.5</v>
      </c>
      <c r="I4" s="24">
        <f t="shared" ref="I4:I13" si="1">(B4*H4)/G4</f>
        <v>0.5</v>
      </c>
      <c r="J4" s="24">
        <f t="shared" ref="J4:J13" si="2">H4*C4/G4</f>
        <v>0</v>
      </c>
      <c r="K4" s="24">
        <f t="shared" ref="K4:K13" si="3">H4*D4/G4</f>
        <v>0</v>
      </c>
    </row>
    <row r="5" ht="15.75" customHeight="1">
      <c r="A5" s="18">
        <v>2.0</v>
      </c>
      <c r="B5" s="44">
        <v>0.0</v>
      </c>
      <c r="C5" s="19">
        <v>0.0</v>
      </c>
      <c r="D5" s="19">
        <v>0.5</v>
      </c>
      <c r="E5" s="45"/>
      <c r="F5" s="21">
        <v>2.0</v>
      </c>
      <c r="G5" s="22">
        <v>0.5</v>
      </c>
      <c r="H5" s="27">
        <v>0.5</v>
      </c>
      <c r="I5" s="24">
        <f t="shared" si="1"/>
        <v>0</v>
      </c>
      <c r="J5" s="24">
        <f t="shared" si="2"/>
        <v>0</v>
      </c>
      <c r="K5" s="24">
        <f t="shared" si="3"/>
        <v>0.5</v>
      </c>
    </row>
    <row r="6" ht="15.75" customHeight="1">
      <c r="A6" s="18">
        <v>3.0</v>
      </c>
      <c r="B6" s="19">
        <v>0.0</v>
      </c>
      <c r="C6" s="44">
        <v>0.5</v>
      </c>
      <c r="D6" s="44">
        <v>0.0</v>
      </c>
      <c r="E6" s="45"/>
      <c r="F6" s="21">
        <v>3.0</v>
      </c>
      <c r="G6" s="22">
        <v>0.5</v>
      </c>
      <c r="H6" s="27">
        <v>0.5</v>
      </c>
      <c r="I6" s="24">
        <f t="shared" si="1"/>
        <v>0</v>
      </c>
      <c r="J6" s="24">
        <f t="shared" si="2"/>
        <v>0.5</v>
      </c>
      <c r="K6" s="24">
        <f t="shared" si="3"/>
        <v>0</v>
      </c>
    </row>
    <row r="7" ht="15.75" customHeight="1">
      <c r="A7" s="18">
        <v>4.0</v>
      </c>
      <c r="B7" s="44">
        <v>0.0</v>
      </c>
      <c r="C7" s="44">
        <v>0.5</v>
      </c>
      <c r="D7" s="44">
        <v>0.0</v>
      </c>
      <c r="E7" s="45"/>
      <c r="F7" s="21">
        <v>4.0</v>
      </c>
      <c r="G7" s="22">
        <v>0.5</v>
      </c>
      <c r="H7" s="27">
        <v>0.5</v>
      </c>
      <c r="I7" s="24">
        <f t="shared" si="1"/>
        <v>0</v>
      </c>
      <c r="J7" s="24">
        <f t="shared" si="2"/>
        <v>0.5</v>
      </c>
      <c r="K7" s="24">
        <f t="shared" si="3"/>
        <v>0</v>
      </c>
    </row>
    <row r="8" ht="15.75" customHeight="1">
      <c r="A8" s="18">
        <v>5.0</v>
      </c>
      <c r="B8" s="44">
        <v>0.75</v>
      </c>
      <c r="C8" s="44">
        <v>0.0</v>
      </c>
      <c r="D8" s="44">
        <v>0.75</v>
      </c>
      <c r="E8" s="45"/>
      <c r="F8" s="21">
        <v>5.0</v>
      </c>
      <c r="G8" s="26">
        <v>1.5</v>
      </c>
      <c r="H8" s="27">
        <v>1.5</v>
      </c>
      <c r="I8" s="24">
        <f t="shared" si="1"/>
        <v>0.75</v>
      </c>
      <c r="J8" s="24">
        <f t="shared" si="2"/>
        <v>0</v>
      </c>
      <c r="K8" s="24">
        <f t="shared" si="3"/>
        <v>0.75</v>
      </c>
    </row>
    <row r="9" ht="15.75" customHeight="1">
      <c r="A9" s="18">
        <v>6.0</v>
      </c>
      <c r="B9" s="19">
        <v>0.5</v>
      </c>
      <c r="C9" s="44">
        <v>0.0</v>
      </c>
      <c r="D9" s="44">
        <v>0.5</v>
      </c>
      <c r="E9" s="45"/>
      <c r="F9" s="21">
        <v>6.0</v>
      </c>
      <c r="G9" s="26">
        <v>1.0</v>
      </c>
      <c r="H9" s="27">
        <v>1.0</v>
      </c>
      <c r="I9" s="24">
        <f t="shared" si="1"/>
        <v>0.5</v>
      </c>
      <c r="J9" s="24">
        <f t="shared" si="2"/>
        <v>0</v>
      </c>
      <c r="K9" s="24">
        <f t="shared" si="3"/>
        <v>0.5</v>
      </c>
    </row>
    <row r="10" ht="15.75" customHeight="1">
      <c r="A10" s="18">
        <v>7.0</v>
      </c>
      <c r="B10" s="44">
        <v>0.75</v>
      </c>
      <c r="C10" s="44">
        <v>0.0</v>
      </c>
      <c r="D10" s="44">
        <v>0.75</v>
      </c>
      <c r="E10" s="45"/>
      <c r="F10" s="21">
        <v>7.0</v>
      </c>
      <c r="G10" s="26">
        <v>1.5</v>
      </c>
      <c r="H10" s="27">
        <v>1.5</v>
      </c>
      <c r="I10" s="24">
        <f t="shared" si="1"/>
        <v>0.75</v>
      </c>
      <c r="J10" s="24">
        <f t="shared" si="2"/>
        <v>0</v>
      </c>
      <c r="K10" s="24">
        <f t="shared" si="3"/>
        <v>0.75</v>
      </c>
    </row>
    <row r="11" ht="15.75" customHeight="1">
      <c r="A11" s="18">
        <v>8.0</v>
      </c>
      <c r="B11" s="44">
        <v>0.75</v>
      </c>
      <c r="C11" s="44">
        <v>0.75</v>
      </c>
      <c r="D11" s="44">
        <v>0.0</v>
      </c>
      <c r="E11" s="45"/>
      <c r="F11" s="21">
        <v>8.0</v>
      </c>
      <c r="G11" s="26">
        <v>1.5</v>
      </c>
      <c r="H11" s="27">
        <v>1.5</v>
      </c>
      <c r="I11" s="24">
        <f t="shared" si="1"/>
        <v>0.75</v>
      </c>
      <c r="J11" s="24">
        <f t="shared" si="2"/>
        <v>0.75</v>
      </c>
      <c r="K11" s="24">
        <f t="shared" si="3"/>
        <v>0</v>
      </c>
    </row>
    <row r="12" ht="15.75" customHeight="1">
      <c r="A12" s="18">
        <v>9.0</v>
      </c>
      <c r="B12" s="44">
        <v>1.0</v>
      </c>
      <c r="C12" s="44">
        <v>0.5</v>
      </c>
      <c r="D12" s="44">
        <v>0.5</v>
      </c>
      <c r="E12" s="45"/>
      <c r="F12" s="21">
        <v>9.0</v>
      </c>
      <c r="G12" s="22">
        <v>2.0</v>
      </c>
      <c r="H12" s="27">
        <v>2.0</v>
      </c>
      <c r="I12" s="24">
        <f t="shared" si="1"/>
        <v>1</v>
      </c>
      <c r="J12" s="24">
        <f t="shared" si="2"/>
        <v>0.5</v>
      </c>
      <c r="K12" s="24">
        <f t="shared" si="3"/>
        <v>0.5</v>
      </c>
    </row>
    <row r="13" ht="15.75" customHeight="1">
      <c r="A13" s="46">
        <v>10.0</v>
      </c>
      <c r="B13" s="44">
        <v>1.0</v>
      </c>
      <c r="C13" s="44">
        <v>0.75</v>
      </c>
      <c r="D13" s="44">
        <v>0.75</v>
      </c>
      <c r="E13" s="45"/>
      <c r="F13" s="47">
        <v>10.0</v>
      </c>
      <c r="G13" s="26">
        <v>2.5</v>
      </c>
      <c r="H13" s="27">
        <v>2.5</v>
      </c>
      <c r="I13" s="24">
        <f t="shared" si="1"/>
        <v>1</v>
      </c>
      <c r="J13" s="24">
        <f t="shared" si="2"/>
        <v>0.75</v>
      </c>
      <c r="K13" s="24">
        <f t="shared" si="3"/>
        <v>0.75</v>
      </c>
    </row>
    <row r="14" ht="105.75" customHeight="1">
      <c r="A14" s="17" t="s">
        <v>12</v>
      </c>
      <c r="B14" s="29">
        <f t="shared" ref="B14:D14" si="4">SUM(B4:B13)</f>
        <v>5.25</v>
      </c>
      <c r="C14" s="29">
        <f t="shared" si="4"/>
        <v>3</v>
      </c>
      <c r="D14" s="30">
        <f t="shared" si="4"/>
        <v>3.75</v>
      </c>
      <c r="E14" s="15"/>
      <c r="F14" s="32"/>
      <c r="G14" s="33">
        <f t="shared" ref="G14:K14" si="5">SUM(G4:G13)</f>
        <v>12</v>
      </c>
      <c r="H14" s="29">
        <f t="shared" si="5"/>
        <v>12</v>
      </c>
      <c r="I14" s="34">
        <f t="shared" si="5"/>
        <v>5.25</v>
      </c>
      <c r="J14" s="34">
        <f t="shared" si="5"/>
        <v>3</v>
      </c>
      <c r="K14" s="34">
        <f t="shared" si="5"/>
        <v>3.75</v>
      </c>
    </row>
    <row r="15" ht="15.75" customHeight="1">
      <c r="E15" s="48"/>
    </row>
    <row r="16" ht="15.75" customHeight="1"/>
    <row r="17" ht="15.75" customHeight="1">
      <c r="A17" s="37"/>
      <c r="B17" s="38" t="s">
        <v>9</v>
      </c>
      <c r="C17" s="38" t="s">
        <v>10</v>
      </c>
      <c r="D17" s="38" t="s">
        <v>11</v>
      </c>
      <c r="E17" s="38" t="s">
        <v>14</v>
      </c>
    </row>
    <row r="18" ht="15.75" customHeight="1">
      <c r="A18" s="38" t="s">
        <v>15</v>
      </c>
      <c r="B18" s="39">
        <f t="shared" ref="B18:D18" si="6">(I14/B14)*12</f>
        <v>12</v>
      </c>
      <c r="C18" s="39">
        <f t="shared" si="6"/>
        <v>12</v>
      </c>
      <c r="D18" s="39">
        <f t="shared" si="6"/>
        <v>12</v>
      </c>
      <c r="E18" s="39">
        <f>(H14/G14)*12</f>
        <v>12</v>
      </c>
    </row>
    <row r="19" ht="15.75" customHeight="1">
      <c r="A19" s="38" t="s">
        <v>16</v>
      </c>
      <c r="B19" s="40" t="str">
        <f t="shared" ref="B19:E19" si="7">IF(MIN(B18)&lt;4,"П",IF(MIN(B18)&gt;9,"В",IF(AND(MIN(B18)&gt;6,MIN(B18)&lt;10),"Д","С")))</f>
        <v>В</v>
      </c>
      <c r="C19" s="40" t="str">
        <f t="shared" si="7"/>
        <v>В</v>
      </c>
      <c r="D19" s="40" t="str">
        <f t="shared" si="7"/>
        <v>В</v>
      </c>
      <c r="E19" s="40" t="str">
        <f t="shared" si="7"/>
        <v>В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K1"/>
    <mergeCell ref="A2:D2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17.88"/>
    <col customWidth="1" min="3" max="3" width="18.38"/>
    <col customWidth="1" min="4" max="4" width="17.75"/>
    <col customWidth="1" min="5" max="5" width="16.0"/>
    <col customWidth="1" min="6" max="6" width="5.38"/>
    <col customWidth="1" min="7" max="7" width="6.13"/>
    <col customWidth="1" min="8" max="8" width="4.75"/>
    <col customWidth="1" min="9" max="26" width="11.0"/>
  </cols>
  <sheetData>
    <row r="1" ht="51.0" customHeight="1">
      <c r="A1" s="41" t="s">
        <v>27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5.5" customHeight="1">
      <c r="A2" s="42" t="s">
        <v>18</v>
      </c>
      <c r="B2" s="5"/>
      <c r="C2" s="5"/>
      <c r="D2" s="6"/>
      <c r="E2" s="43"/>
      <c r="F2" s="43"/>
      <c r="G2" s="43"/>
      <c r="H2" s="43"/>
      <c r="I2" s="43"/>
      <c r="J2" s="43"/>
      <c r="K2" s="43"/>
    </row>
    <row r="3" ht="102.75" customHeight="1">
      <c r="A3" s="12" t="s">
        <v>3</v>
      </c>
      <c r="B3" s="13" t="s">
        <v>4</v>
      </c>
      <c r="C3" s="13" t="s">
        <v>5</v>
      </c>
      <c r="D3" s="14" t="s">
        <v>6</v>
      </c>
      <c r="E3" s="15"/>
      <c r="F3" s="16" t="s">
        <v>3</v>
      </c>
      <c r="G3" s="17" t="s">
        <v>7</v>
      </c>
      <c r="H3" s="17" t="s">
        <v>8</v>
      </c>
      <c r="I3" s="13" t="s">
        <v>9</v>
      </c>
      <c r="J3" s="13" t="s">
        <v>10</v>
      </c>
      <c r="K3" s="13" t="s">
        <v>11</v>
      </c>
    </row>
    <row r="4" ht="15.75" customHeight="1">
      <c r="A4" s="18">
        <v>1.0</v>
      </c>
      <c r="B4" s="19">
        <v>0.0</v>
      </c>
      <c r="C4" s="44">
        <v>0.0</v>
      </c>
      <c r="D4" s="44">
        <v>0.5</v>
      </c>
      <c r="E4" s="45"/>
      <c r="F4" s="21">
        <v>1.0</v>
      </c>
      <c r="G4" s="22">
        <v>0.5</v>
      </c>
      <c r="H4" s="27">
        <v>0.5</v>
      </c>
      <c r="I4" s="24">
        <f t="shared" ref="I4:I13" si="1">(B4*H4)/G4</f>
        <v>0</v>
      </c>
      <c r="J4" s="24">
        <f t="shared" ref="J4:J13" si="2">H4*C4/G4</f>
        <v>0</v>
      </c>
      <c r="K4" s="24">
        <f t="shared" ref="K4:K13" si="3">H4*D4/G4</f>
        <v>0.5</v>
      </c>
    </row>
    <row r="5" ht="15.75" customHeight="1">
      <c r="A5" s="18">
        <v>2.0</v>
      </c>
      <c r="B5" s="19">
        <v>0.0</v>
      </c>
      <c r="C5" s="19">
        <v>0.25</v>
      </c>
      <c r="D5" s="19">
        <v>0.25</v>
      </c>
      <c r="E5" s="45"/>
      <c r="F5" s="21">
        <v>2.0</v>
      </c>
      <c r="G5" s="22">
        <v>0.5</v>
      </c>
      <c r="H5" s="27">
        <v>0.5</v>
      </c>
      <c r="I5" s="24">
        <f t="shared" si="1"/>
        <v>0</v>
      </c>
      <c r="J5" s="24">
        <f t="shared" si="2"/>
        <v>0.25</v>
      </c>
      <c r="K5" s="24">
        <f t="shared" si="3"/>
        <v>0.25</v>
      </c>
    </row>
    <row r="6" ht="15.75" customHeight="1">
      <c r="A6" s="18">
        <v>3.0</v>
      </c>
      <c r="B6" s="44">
        <v>0.25</v>
      </c>
      <c r="C6" s="19">
        <v>0.25</v>
      </c>
      <c r="D6" s="44">
        <v>0.0</v>
      </c>
      <c r="E6" s="45"/>
      <c r="F6" s="21">
        <v>3.0</v>
      </c>
      <c r="G6" s="22">
        <v>0.5</v>
      </c>
      <c r="H6" s="27">
        <v>0.5</v>
      </c>
      <c r="I6" s="24">
        <f t="shared" si="1"/>
        <v>0.25</v>
      </c>
      <c r="J6" s="24">
        <f t="shared" si="2"/>
        <v>0.25</v>
      </c>
      <c r="K6" s="24">
        <f t="shared" si="3"/>
        <v>0</v>
      </c>
    </row>
    <row r="7" ht="15.75" customHeight="1">
      <c r="A7" s="18">
        <v>4.0</v>
      </c>
      <c r="B7" s="44">
        <v>0.5</v>
      </c>
      <c r="C7" s="44">
        <v>0.0</v>
      </c>
      <c r="D7" s="44">
        <v>0.0</v>
      </c>
      <c r="E7" s="45"/>
      <c r="F7" s="21">
        <v>4.0</v>
      </c>
      <c r="G7" s="22">
        <v>0.5</v>
      </c>
      <c r="H7" s="27">
        <v>0.5</v>
      </c>
      <c r="I7" s="24">
        <f t="shared" si="1"/>
        <v>0.5</v>
      </c>
      <c r="J7" s="24">
        <f t="shared" si="2"/>
        <v>0</v>
      </c>
      <c r="K7" s="24">
        <f t="shared" si="3"/>
        <v>0</v>
      </c>
    </row>
    <row r="8" ht="15.75" customHeight="1">
      <c r="A8" s="18">
        <v>5.0</v>
      </c>
      <c r="B8" s="19">
        <v>0.0</v>
      </c>
      <c r="C8" s="44">
        <v>0.75</v>
      </c>
      <c r="D8" s="44">
        <v>0.75</v>
      </c>
      <c r="E8" s="45"/>
      <c r="F8" s="21">
        <v>5.0</v>
      </c>
      <c r="G8" s="26">
        <v>1.5</v>
      </c>
      <c r="H8" s="27">
        <v>1.5</v>
      </c>
      <c r="I8" s="24">
        <f t="shared" si="1"/>
        <v>0</v>
      </c>
      <c r="J8" s="24">
        <f t="shared" si="2"/>
        <v>0.75</v>
      </c>
      <c r="K8" s="24">
        <f t="shared" si="3"/>
        <v>0.75</v>
      </c>
    </row>
    <row r="9" ht="15.75" customHeight="1">
      <c r="A9" s="18">
        <v>6.0</v>
      </c>
      <c r="B9" s="44">
        <v>0.0</v>
      </c>
      <c r="C9" s="44">
        <v>1.0</v>
      </c>
      <c r="D9" s="19">
        <v>0.0</v>
      </c>
      <c r="E9" s="45"/>
      <c r="F9" s="21">
        <v>6.0</v>
      </c>
      <c r="G9" s="26">
        <v>1.0</v>
      </c>
      <c r="H9" s="27">
        <v>1.0</v>
      </c>
      <c r="I9" s="24">
        <f t="shared" si="1"/>
        <v>0</v>
      </c>
      <c r="J9" s="24">
        <f t="shared" si="2"/>
        <v>1</v>
      </c>
      <c r="K9" s="24">
        <f t="shared" si="3"/>
        <v>0</v>
      </c>
    </row>
    <row r="10" ht="15.75" customHeight="1">
      <c r="A10" s="18">
        <v>7.0</v>
      </c>
      <c r="B10" s="44">
        <v>0.0</v>
      </c>
      <c r="C10" s="44">
        <v>0.75</v>
      </c>
      <c r="D10" s="44">
        <v>0.75</v>
      </c>
      <c r="E10" s="45"/>
      <c r="F10" s="21">
        <v>7.0</v>
      </c>
      <c r="G10" s="26">
        <v>1.5</v>
      </c>
      <c r="H10" s="27">
        <v>1.5</v>
      </c>
      <c r="I10" s="24">
        <f t="shared" si="1"/>
        <v>0</v>
      </c>
      <c r="J10" s="24">
        <f t="shared" si="2"/>
        <v>0.75</v>
      </c>
      <c r="K10" s="24">
        <f t="shared" si="3"/>
        <v>0.75</v>
      </c>
    </row>
    <row r="11" ht="15.75" customHeight="1">
      <c r="A11" s="18">
        <v>8.0</v>
      </c>
      <c r="B11" s="44">
        <v>0.0</v>
      </c>
      <c r="C11" s="44">
        <v>0.75</v>
      </c>
      <c r="D11" s="44">
        <v>0.75</v>
      </c>
      <c r="E11" s="45"/>
      <c r="F11" s="21">
        <v>8.0</v>
      </c>
      <c r="G11" s="26">
        <v>1.5</v>
      </c>
      <c r="H11" s="27">
        <v>1.5</v>
      </c>
      <c r="I11" s="24">
        <f t="shared" si="1"/>
        <v>0</v>
      </c>
      <c r="J11" s="24">
        <f t="shared" si="2"/>
        <v>0.75</v>
      </c>
      <c r="K11" s="24">
        <f t="shared" si="3"/>
        <v>0.75</v>
      </c>
    </row>
    <row r="12" ht="15.75" customHeight="1">
      <c r="A12" s="18">
        <v>9.0</v>
      </c>
      <c r="B12" s="44">
        <v>1.0</v>
      </c>
      <c r="C12" s="19">
        <v>0.5</v>
      </c>
      <c r="D12" s="19">
        <v>0.5</v>
      </c>
      <c r="E12" s="45"/>
      <c r="F12" s="21">
        <v>9.0</v>
      </c>
      <c r="G12" s="22">
        <v>2.0</v>
      </c>
      <c r="H12" s="27">
        <v>2.0</v>
      </c>
      <c r="I12" s="24">
        <f t="shared" si="1"/>
        <v>1</v>
      </c>
      <c r="J12" s="24">
        <f t="shared" si="2"/>
        <v>0.5</v>
      </c>
      <c r="K12" s="24">
        <f t="shared" si="3"/>
        <v>0.5</v>
      </c>
    </row>
    <row r="13" ht="15.75" customHeight="1">
      <c r="A13" s="46">
        <v>10.0</v>
      </c>
      <c r="B13" s="44">
        <v>1.5</v>
      </c>
      <c r="C13" s="44">
        <v>0.5</v>
      </c>
      <c r="D13" s="44">
        <v>0.5</v>
      </c>
      <c r="E13" s="45"/>
      <c r="F13" s="47">
        <v>10.0</v>
      </c>
      <c r="G13" s="26">
        <v>2.5</v>
      </c>
      <c r="H13" s="27">
        <v>2.5</v>
      </c>
      <c r="I13" s="24">
        <f t="shared" si="1"/>
        <v>1.5</v>
      </c>
      <c r="J13" s="24">
        <f t="shared" si="2"/>
        <v>0.5</v>
      </c>
      <c r="K13" s="24">
        <f t="shared" si="3"/>
        <v>0.5</v>
      </c>
    </row>
    <row r="14" ht="105.75" customHeight="1">
      <c r="A14" s="17" t="s">
        <v>12</v>
      </c>
      <c r="B14" s="29">
        <f t="shared" ref="B14:D14" si="4">SUM(B4:B13)</f>
        <v>3.25</v>
      </c>
      <c r="C14" s="29">
        <f t="shared" si="4"/>
        <v>4.75</v>
      </c>
      <c r="D14" s="30">
        <f t="shared" si="4"/>
        <v>4</v>
      </c>
      <c r="E14" s="15"/>
      <c r="F14" s="32"/>
      <c r="G14" s="33">
        <f t="shared" ref="G14:K14" si="5">SUM(G4:G13)</f>
        <v>12</v>
      </c>
      <c r="H14" s="29">
        <f t="shared" si="5"/>
        <v>12</v>
      </c>
      <c r="I14" s="34">
        <f t="shared" si="5"/>
        <v>3.25</v>
      </c>
      <c r="J14" s="34">
        <f t="shared" si="5"/>
        <v>4.75</v>
      </c>
      <c r="K14" s="34">
        <f t="shared" si="5"/>
        <v>4</v>
      </c>
    </row>
    <row r="15" ht="15.75" customHeight="1">
      <c r="E15" s="48"/>
    </row>
    <row r="16" ht="15.75" customHeight="1"/>
    <row r="17" ht="15.75" customHeight="1">
      <c r="A17" s="37"/>
      <c r="B17" s="38" t="s">
        <v>9</v>
      </c>
      <c r="C17" s="38" t="s">
        <v>10</v>
      </c>
      <c r="D17" s="38" t="s">
        <v>11</v>
      </c>
      <c r="E17" s="38" t="s">
        <v>14</v>
      </c>
    </row>
    <row r="18" ht="15.75" customHeight="1">
      <c r="A18" s="38" t="s">
        <v>15</v>
      </c>
      <c r="B18" s="39">
        <f t="shared" ref="B18:D18" si="6">(I14/B14)*12</f>
        <v>12</v>
      </c>
      <c r="C18" s="39">
        <f t="shared" si="6"/>
        <v>12</v>
      </c>
      <c r="D18" s="39">
        <f t="shared" si="6"/>
        <v>12</v>
      </c>
      <c r="E18" s="39">
        <f>(H14/G14)*12</f>
        <v>12</v>
      </c>
    </row>
    <row r="19" ht="15.75" customHeight="1">
      <c r="A19" s="38" t="s">
        <v>16</v>
      </c>
      <c r="B19" s="40" t="str">
        <f t="shared" ref="B19:E19" si="7">IF(MIN(B18)&lt;4,"П",IF(MIN(B18)&gt;9,"В",IF(AND(MIN(B18)&gt;6,MIN(B18)&lt;10),"Д","С")))</f>
        <v>В</v>
      </c>
      <c r="C19" s="40" t="str">
        <f t="shared" si="7"/>
        <v>В</v>
      </c>
      <c r="D19" s="40" t="str">
        <f t="shared" si="7"/>
        <v>В</v>
      </c>
      <c r="E19" s="40" t="str">
        <f t="shared" si="7"/>
        <v>В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K1"/>
    <mergeCell ref="A2:D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17.75"/>
    <col customWidth="1" min="3" max="3" width="18.5"/>
    <col customWidth="1" min="4" max="4" width="17.75"/>
    <col customWidth="1" min="5" max="5" width="16.0"/>
    <col customWidth="1" min="6" max="6" width="5.38"/>
    <col customWidth="1" min="7" max="7" width="6.13"/>
    <col customWidth="1" min="8" max="8" width="4.75"/>
    <col customWidth="1" min="9" max="26" width="11.0"/>
  </cols>
  <sheetData>
    <row r="1" ht="51.0" customHeight="1">
      <c r="A1" s="41" t="s">
        <v>17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5.5" customHeight="1">
      <c r="A2" s="42" t="s">
        <v>18</v>
      </c>
      <c r="B2" s="5"/>
      <c r="C2" s="5"/>
      <c r="D2" s="6"/>
      <c r="E2" s="43"/>
      <c r="F2" s="43"/>
      <c r="G2" s="43"/>
      <c r="H2" s="43"/>
      <c r="I2" s="43"/>
      <c r="J2" s="43"/>
      <c r="K2" s="43"/>
    </row>
    <row r="3" ht="102.75" customHeight="1">
      <c r="A3" s="12" t="s">
        <v>3</v>
      </c>
      <c r="B3" s="13" t="s">
        <v>4</v>
      </c>
      <c r="C3" s="13" t="s">
        <v>5</v>
      </c>
      <c r="D3" s="14" t="s">
        <v>6</v>
      </c>
      <c r="E3" s="15"/>
      <c r="F3" s="16" t="s">
        <v>3</v>
      </c>
      <c r="G3" s="17" t="s">
        <v>7</v>
      </c>
      <c r="H3" s="17" t="s">
        <v>8</v>
      </c>
      <c r="I3" s="13" t="s">
        <v>9</v>
      </c>
      <c r="J3" s="13" t="s">
        <v>10</v>
      </c>
      <c r="K3" s="13" t="s">
        <v>11</v>
      </c>
    </row>
    <row r="4" ht="15.75" customHeight="1">
      <c r="A4" s="18">
        <v>1.0</v>
      </c>
      <c r="B4" s="44">
        <v>0.0</v>
      </c>
      <c r="C4" s="44">
        <v>0.5</v>
      </c>
      <c r="D4" s="44">
        <v>0.0</v>
      </c>
      <c r="E4" s="45"/>
      <c r="F4" s="21">
        <v>1.0</v>
      </c>
      <c r="G4" s="22">
        <v>0.5</v>
      </c>
      <c r="H4" s="27">
        <v>0.5</v>
      </c>
      <c r="I4" s="24">
        <f t="shared" ref="I4:I13" si="1">(B4*H4)/G4</f>
        <v>0</v>
      </c>
      <c r="J4" s="24">
        <f t="shared" ref="J4:J13" si="2">H4*C4/G4</f>
        <v>0.5</v>
      </c>
      <c r="K4" s="24">
        <f t="shared" ref="K4:K13" si="3">H4*D4/G4</f>
        <v>0</v>
      </c>
    </row>
    <row r="5" ht="15.75" customHeight="1">
      <c r="A5" s="18">
        <v>2.0</v>
      </c>
      <c r="B5" s="44">
        <v>0.0</v>
      </c>
      <c r="C5" s="19">
        <v>0.5</v>
      </c>
      <c r="D5" s="44">
        <v>0.0</v>
      </c>
      <c r="E5" s="45"/>
      <c r="F5" s="21">
        <v>2.0</v>
      </c>
      <c r="G5" s="22">
        <v>0.5</v>
      </c>
      <c r="H5" s="27">
        <v>0.5</v>
      </c>
      <c r="I5" s="24">
        <f t="shared" si="1"/>
        <v>0</v>
      </c>
      <c r="J5" s="24">
        <f t="shared" si="2"/>
        <v>0.5</v>
      </c>
      <c r="K5" s="24">
        <f t="shared" si="3"/>
        <v>0</v>
      </c>
    </row>
    <row r="6" ht="15.75" customHeight="1">
      <c r="A6" s="18">
        <v>3.0</v>
      </c>
      <c r="B6" s="44">
        <v>0.5</v>
      </c>
      <c r="C6" s="19">
        <v>0.0</v>
      </c>
      <c r="D6" s="44">
        <v>0.0</v>
      </c>
      <c r="E6" s="45"/>
      <c r="F6" s="21">
        <v>3.0</v>
      </c>
      <c r="G6" s="22">
        <v>0.5</v>
      </c>
      <c r="H6" s="27">
        <v>0.5</v>
      </c>
      <c r="I6" s="24">
        <f t="shared" si="1"/>
        <v>0.5</v>
      </c>
      <c r="J6" s="24">
        <f t="shared" si="2"/>
        <v>0</v>
      </c>
      <c r="K6" s="24">
        <f t="shared" si="3"/>
        <v>0</v>
      </c>
    </row>
    <row r="7" ht="15.75" customHeight="1">
      <c r="A7" s="18">
        <v>4.0</v>
      </c>
      <c r="B7" s="44">
        <v>0.0</v>
      </c>
      <c r="C7" s="44">
        <v>0.0</v>
      </c>
      <c r="D7" s="44">
        <v>0.5</v>
      </c>
      <c r="E7" s="45"/>
      <c r="F7" s="21">
        <v>4.0</v>
      </c>
      <c r="G7" s="22">
        <v>0.5</v>
      </c>
      <c r="H7" s="27">
        <v>0.5</v>
      </c>
      <c r="I7" s="24">
        <f t="shared" si="1"/>
        <v>0</v>
      </c>
      <c r="J7" s="24">
        <f t="shared" si="2"/>
        <v>0</v>
      </c>
      <c r="K7" s="24">
        <f t="shared" si="3"/>
        <v>0.5</v>
      </c>
    </row>
    <row r="8" ht="15.75" customHeight="1">
      <c r="A8" s="18">
        <v>5.0</v>
      </c>
      <c r="B8" s="19">
        <v>0.0</v>
      </c>
      <c r="C8" s="19">
        <v>1.0</v>
      </c>
      <c r="D8" s="19">
        <v>0.5</v>
      </c>
      <c r="E8" s="45"/>
      <c r="F8" s="21">
        <v>5.0</v>
      </c>
      <c r="G8" s="26">
        <v>1.5</v>
      </c>
      <c r="H8" s="27">
        <v>1.5</v>
      </c>
      <c r="I8" s="24">
        <f t="shared" si="1"/>
        <v>0</v>
      </c>
      <c r="J8" s="24">
        <f t="shared" si="2"/>
        <v>1</v>
      </c>
      <c r="K8" s="24">
        <f t="shared" si="3"/>
        <v>0.5</v>
      </c>
    </row>
    <row r="9" ht="15.75" customHeight="1">
      <c r="A9" s="18">
        <v>6.0</v>
      </c>
      <c r="B9" s="19">
        <v>0.0</v>
      </c>
      <c r="C9" s="44">
        <v>0.5</v>
      </c>
      <c r="D9" s="19">
        <v>0.5</v>
      </c>
      <c r="E9" s="45"/>
      <c r="F9" s="21">
        <v>6.0</v>
      </c>
      <c r="G9" s="26">
        <v>1.0</v>
      </c>
      <c r="H9" s="27">
        <v>1.0</v>
      </c>
      <c r="I9" s="24">
        <f t="shared" si="1"/>
        <v>0</v>
      </c>
      <c r="J9" s="24">
        <f t="shared" si="2"/>
        <v>0.5</v>
      </c>
      <c r="K9" s="24">
        <f t="shared" si="3"/>
        <v>0.5</v>
      </c>
    </row>
    <row r="10" ht="15.75" customHeight="1">
      <c r="A10" s="18">
        <v>7.0</v>
      </c>
      <c r="B10" s="44">
        <v>0.5</v>
      </c>
      <c r="C10" s="19">
        <v>0.5</v>
      </c>
      <c r="D10" s="44">
        <v>0.5</v>
      </c>
      <c r="E10" s="45"/>
      <c r="F10" s="21">
        <v>7.0</v>
      </c>
      <c r="G10" s="26">
        <v>1.5</v>
      </c>
      <c r="H10" s="27">
        <v>1.5</v>
      </c>
      <c r="I10" s="24">
        <f t="shared" si="1"/>
        <v>0.5</v>
      </c>
      <c r="J10" s="24">
        <f t="shared" si="2"/>
        <v>0.5</v>
      </c>
      <c r="K10" s="24">
        <f t="shared" si="3"/>
        <v>0.5</v>
      </c>
    </row>
    <row r="11" ht="15.75" customHeight="1">
      <c r="A11" s="18">
        <v>8.0</v>
      </c>
      <c r="B11" s="44">
        <v>0.75</v>
      </c>
      <c r="C11" s="44">
        <v>0.25</v>
      </c>
      <c r="D11" s="44">
        <v>0.5</v>
      </c>
      <c r="E11" s="45"/>
      <c r="F11" s="21">
        <v>8.0</v>
      </c>
      <c r="G11" s="26">
        <v>1.5</v>
      </c>
      <c r="H11" s="27">
        <v>1.5</v>
      </c>
      <c r="I11" s="24">
        <f t="shared" si="1"/>
        <v>0.75</v>
      </c>
      <c r="J11" s="24">
        <f t="shared" si="2"/>
        <v>0.25</v>
      </c>
      <c r="K11" s="24">
        <f t="shared" si="3"/>
        <v>0.5</v>
      </c>
    </row>
    <row r="12" ht="15.75" customHeight="1">
      <c r="A12" s="18">
        <v>9.0</v>
      </c>
      <c r="B12" s="44">
        <v>1.0</v>
      </c>
      <c r="C12" s="44">
        <v>0.5</v>
      </c>
      <c r="D12" s="19">
        <v>0.5</v>
      </c>
      <c r="E12" s="45"/>
      <c r="F12" s="21">
        <v>9.0</v>
      </c>
      <c r="G12" s="22">
        <v>2.0</v>
      </c>
      <c r="H12" s="27">
        <v>2.0</v>
      </c>
      <c r="I12" s="24">
        <f t="shared" si="1"/>
        <v>1</v>
      </c>
      <c r="J12" s="24">
        <f t="shared" si="2"/>
        <v>0.5</v>
      </c>
      <c r="K12" s="24">
        <f t="shared" si="3"/>
        <v>0.5</v>
      </c>
    </row>
    <row r="13" ht="15.75" customHeight="1">
      <c r="A13" s="46">
        <v>10.0</v>
      </c>
      <c r="B13" s="44">
        <v>0.5</v>
      </c>
      <c r="C13" s="44">
        <v>1.0</v>
      </c>
      <c r="D13" s="44">
        <v>1.0</v>
      </c>
      <c r="E13" s="45"/>
      <c r="F13" s="47">
        <v>10.0</v>
      </c>
      <c r="G13" s="26">
        <v>2.5</v>
      </c>
      <c r="H13" s="27">
        <v>2.5</v>
      </c>
      <c r="I13" s="24">
        <f t="shared" si="1"/>
        <v>0.5</v>
      </c>
      <c r="J13" s="24">
        <f t="shared" si="2"/>
        <v>1</v>
      </c>
      <c r="K13" s="24">
        <f t="shared" si="3"/>
        <v>1</v>
      </c>
    </row>
    <row r="14" ht="105.75" customHeight="1">
      <c r="A14" s="17" t="s">
        <v>12</v>
      </c>
      <c r="B14" s="29">
        <f t="shared" ref="B14:D14" si="4">SUM(B4:B13)</f>
        <v>3.25</v>
      </c>
      <c r="C14" s="29">
        <f t="shared" si="4"/>
        <v>4.75</v>
      </c>
      <c r="D14" s="30">
        <f t="shared" si="4"/>
        <v>4</v>
      </c>
      <c r="E14" s="15"/>
      <c r="F14" s="32"/>
      <c r="G14" s="33">
        <f t="shared" ref="G14:K14" si="5">SUM(G4:G13)</f>
        <v>12</v>
      </c>
      <c r="H14" s="29">
        <f t="shared" si="5"/>
        <v>12</v>
      </c>
      <c r="I14" s="34">
        <f t="shared" si="5"/>
        <v>3.25</v>
      </c>
      <c r="J14" s="34">
        <f t="shared" si="5"/>
        <v>4.75</v>
      </c>
      <c r="K14" s="34">
        <f t="shared" si="5"/>
        <v>4</v>
      </c>
    </row>
    <row r="15" ht="15.75" customHeight="1">
      <c r="E15" s="48"/>
    </row>
    <row r="16" ht="15.75" customHeight="1"/>
    <row r="17" ht="15.75" customHeight="1">
      <c r="A17" s="37"/>
      <c r="B17" s="38" t="s">
        <v>9</v>
      </c>
      <c r="C17" s="38" t="s">
        <v>10</v>
      </c>
      <c r="D17" s="38" t="s">
        <v>11</v>
      </c>
      <c r="E17" s="38" t="s">
        <v>14</v>
      </c>
    </row>
    <row r="18" ht="15.75" customHeight="1">
      <c r="A18" s="38" t="s">
        <v>15</v>
      </c>
      <c r="B18" s="39">
        <f t="shared" ref="B18:D18" si="6">(I14/B14)*12</f>
        <v>12</v>
      </c>
      <c r="C18" s="39">
        <f t="shared" si="6"/>
        <v>12</v>
      </c>
      <c r="D18" s="39">
        <f t="shared" si="6"/>
        <v>12</v>
      </c>
      <c r="E18" s="39">
        <f>(H14/G14)*12</f>
        <v>12</v>
      </c>
    </row>
    <row r="19" ht="15.75" customHeight="1">
      <c r="A19" s="38" t="s">
        <v>16</v>
      </c>
      <c r="B19" s="40" t="str">
        <f t="shared" ref="B19:E19" si="7">IF(MIN(B18)&lt;4,"П",IF(MIN(B18)&gt;9,"В",IF(AND(MIN(B18)&gt;6,MIN(B18)&lt;10),"Д","С")))</f>
        <v>В</v>
      </c>
      <c r="C19" s="40" t="str">
        <f t="shared" si="7"/>
        <v>В</v>
      </c>
      <c r="D19" s="40" t="str">
        <f t="shared" si="7"/>
        <v>В</v>
      </c>
      <c r="E19" s="40" t="str">
        <f t="shared" si="7"/>
        <v>В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K1"/>
    <mergeCell ref="A2:D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17.88"/>
    <col customWidth="1" min="3" max="3" width="18.13"/>
    <col customWidth="1" min="4" max="4" width="18.38"/>
    <col customWidth="1" min="5" max="5" width="16.0"/>
    <col customWidth="1" min="6" max="6" width="5.38"/>
    <col customWidth="1" min="7" max="7" width="6.13"/>
    <col customWidth="1" min="8" max="8" width="4.75"/>
    <col customWidth="1" min="9" max="26" width="11.0"/>
  </cols>
  <sheetData>
    <row r="1" ht="51.0" customHeight="1">
      <c r="A1" s="41" t="s">
        <v>19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5.5" customHeight="1">
      <c r="A2" s="42" t="s">
        <v>18</v>
      </c>
      <c r="B2" s="5"/>
      <c r="C2" s="5"/>
      <c r="D2" s="6"/>
      <c r="E2" s="43"/>
      <c r="F2" s="43"/>
      <c r="G2" s="43"/>
      <c r="H2" s="43"/>
      <c r="I2" s="43"/>
      <c r="J2" s="43"/>
      <c r="K2" s="43"/>
    </row>
    <row r="3" ht="102.75" customHeight="1">
      <c r="A3" s="12" t="s">
        <v>3</v>
      </c>
      <c r="B3" s="13" t="s">
        <v>4</v>
      </c>
      <c r="C3" s="13" t="s">
        <v>5</v>
      </c>
      <c r="D3" s="14" t="s">
        <v>6</v>
      </c>
      <c r="E3" s="15"/>
      <c r="F3" s="16" t="s">
        <v>3</v>
      </c>
      <c r="G3" s="17" t="s">
        <v>7</v>
      </c>
      <c r="H3" s="17" t="s">
        <v>8</v>
      </c>
      <c r="I3" s="13" t="s">
        <v>9</v>
      </c>
      <c r="J3" s="13" t="s">
        <v>10</v>
      </c>
      <c r="K3" s="13" t="s">
        <v>11</v>
      </c>
    </row>
    <row r="4" ht="15.75" customHeight="1">
      <c r="A4" s="18">
        <v>1.0</v>
      </c>
      <c r="B4" s="19">
        <v>0.0</v>
      </c>
      <c r="C4" s="19">
        <v>0.0</v>
      </c>
      <c r="D4" s="44">
        <v>0.5</v>
      </c>
      <c r="E4" s="45"/>
      <c r="F4" s="21">
        <v>1.0</v>
      </c>
      <c r="G4" s="22">
        <v>0.5</v>
      </c>
      <c r="H4" s="27">
        <v>0.5</v>
      </c>
      <c r="I4" s="24">
        <f t="shared" ref="I4:I13" si="1">(B4*H4)/G4</f>
        <v>0</v>
      </c>
      <c r="J4" s="24">
        <f t="shared" ref="J4:J13" si="2">H4*C4/G4</f>
        <v>0</v>
      </c>
      <c r="K4" s="24">
        <f t="shared" ref="K4:K13" si="3">H4*D4/G4</f>
        <v>0.5</v>
      </c>
    </row>
    <row r="5" ht="15.75" customHeight="1">
      <c r="A5" s="18">
        <v>2.0</v>
      </c>
      <c r="B5" s="44">
        <v>0.25</v>
      </c>
      <c r="C5" s="44">
        <v>0.0</v>
      </c>
      <c r="D5" s="44">
        <v>0.25</v>
      </c>
      <c r="E5" s="45"/>
      <c r="F5" s="21">
        <v>2.0</v>
      </c>
      <c r="G5" s="22">
        <v>0.5</v>
      </c>
      <c r="H5" s="27">
        <v>0.5</v>
      </c>
      <c r="I5" s="24">
        <f t="shared" si="1"/>
        <v>0.25</v>
      </c>
      <c r="J5" s="24">
        <f t="shared" si="2"/>
        <v>0</v>
      </c>
      <c r="K5" s="24">
        <f t="shared" si="3"/>
        <v>0.25</v>
      </c>
    </row>
    <row r="6" ht="15.75" customHeight="1">
      <c r="A6" s="18">
        <v>3.0</v>
      </c>
      <c r="B6" s="44">
        <v>0.5</v>
      </c>
      <c r="C6" s="44">
        <v>0.0</v>
      </c>
      <c r="D6" s="44">
        <v>0.0</v>
      </c>
      <c r="E6" s="45"/>
      <c r="F6" s="21">
        <v>3.0</v>
      </c>
      <c r="G6" s="22">
        <v>0.5</v>
      </c>
      <c r="H6" s="27">
        <v>0.5</v>
      </c>
      <c r="I6" s="24">
        <f t="shared" si="1"/>
        <v>0.5</v>
      </c>
      <c r="J6" s="24">
        <f t="shared" si="2"/>
        <v>0</v>
      </c>
      <c r="K6" s="24">
        <f t="shared" si="3"/>
        <v>0</v>
      </c>
    </row>
    <row r="7" ht="15.75" customHeight="1">
      <c r="A7" s="18">
        <v>4.0</v>
      </c>
      <c r="B7" s="19">
        <v>0.0</v>
      </c>
      <c r="C7" s="19">
        <v>0.5</v>
      </c>
      <c r="D7" s="44">
        <v>0.0</v>
      </c>
      <c r="E7" s="45"/>
      <c r="F7" s="21">
        <v>4.0</v>
      </c>
      <c r="G7" s="22">
        <v>0.5</v>
      </c>
      <c r="H7" s="27">
        <v>0.5</v>
      </c>
      <c r="I7" s="24">
        <f t="shared" si="1"/>
        <v>0</v>
      </c>
      <c r="J7" s="24">
        <f t="shared" si="2"/>
        <v>0.5</v>
      </c>
      <c r="K7" s="24">
        <f t="shared" si="3"/>
        <v>0</v>
      </c>
    </row>
    <row r="8" ht="15.75" customHeight="1">
      <c r="A8" s="18">
        <v>5.0</v>
      </c>
      <c r="B8" s="19">
        <v>0.0</v>
      </c>
      <c r="C8" s="19">
        <v>1.0</v>
      </c>
      <c r="D8" s="19">
        <v>0.5</v>
      </c>
      <c r="E8" s="45"/>
      <c r="F8" s="21">
        <v>5.0</v>
      </c>
      <c r="G8" s="26">
        <v>1.5</v>
      </c>
      <c r="H8" s="27">
        <v>1.5</v>
      </c>
      <c r="I8" s="24">
        <f t="shared" si="1"/>
        <v>0</v>
      </c>
      <c r="J8" s="24">
        <f t="shared" si="2"/>
        <v>1</v>
      </c>
      <c r="K8" s="24">
        <f t="shared" si="3"/>
        <v>0.5</v>
      </c>
    </row>
    <row r="9" ht="15.75" customHeight="1">
      <c r="A9" s="18">
        <v>6.0</v>
      </c>
      <c r="B9" s="44">
        <v>0.0</v>
      </c>
      <c r="C9" s="44">
        <v>0.25</v>
      </c>
      <c r="D9" s="44">
        <v>0.75</v>
      </c>
      <c r="E9" s="45"/>
      <c r="F9" s="21">
        <v>6.0</v>
      </c>
      <c r="G9" s="26">
        <v>1.0</v>
      </c>
      <c r="H9" s="27">
        <v>1.0</v>
      </c>
      <c r="I9" s="24">
        <f t="shared" si="1"/>
        <v>0</v>
      </c>
      <c r="J9" s="24">
        <f t="shared" si="2"/>
        <v>0.25</v>
      </c>
      <c r="K9" s="24">
        <f t="shared" si="3"/>
        <v>0.75</v>
      </c>
    </row>
    <row r="10" ht="15.75" customHeight="1">
      <c r="A10" s="18">
        <v>7.0</v>
      </c>
      <c r="B10" s="44">
        <v>0.0</v>
      </c>
      <c r="C10" s="44">
        <v>0.75</v>
      </c>
      <c r="D10" s="44">
        <v>0.75</v>
      </c>
      <c r="E10" s="45"/>
      <c r="F10" s="21">
        <v>7.0</v>
      </c>
      <c r="G10" s="26">
        <v>1.5</v>
      </c>
      <c r="H10" s="27">
        <v>1.5</v>
      </c>
      <c r="I10" s="24">
        <f t="shared" si="1"/>
        <v>0</v>
      </c>
      <c r="J10" s="24">
        <f t="shared" si="2"/>
        <v>0.75</v>
      </c>
      <c r="K10" s="24">
        <f t="shared" si="3"/>
        <v>0.75</v>
      </c>
    </row>
    <row r="11" ht="15.75" customHeight="1">
      <c r="A11" s="18">
        <v>8.0</v>
      </c>
      <c r="B11" s="19">
        <v>0.5</v>
      </c>
      <c r="C11" s="44">
        <v>0.5</v>
      </c>
      <c r="D11" s="44">
        <v>0.5</v>
      </c>
      <c r="E11" s="45"/>
      <c r="F11" s="21">
        <v>8.0</v>
      </c>
      <c r="G11" s="26">
        <v>1.5</v>
      </c>
      <c r="H11" s="27">
        <v>1.5</v>
      </c>
      <c r="I11" s="24">
        <f t="shared" si="1"/>
        <v>0.5</v>
      </c>
      <c r="J11" s="24">
        <f t="shared" si="2"/>
        <v>0.5</v>
      </c>
      <c r="K11" s="24">
        <f t="shared" si="3"/>
        <v>0.5</v>
      </c>
    </row>
    <row r="12" ht="15.75" customHeight="1">
      <c r="A12" s="18">
        <v>9.0</v>
      </c>
      <c r="B12" s="44">
        <v>0.5</v>
      </c>
      <c r="C12" s="19">
        <v>1.0</v>
      </c>
      <c r="D12" s="19">
        <v>0.5</v>
      </c>
      <c r="E12" s="45"/>
      <c r="F12" s="21">
        <v>9.0</v>
      </c>
      <c r="G12" s="22">
        <v>2.0</v>
      </c>
      <c r="H12" s="27">
        <v>2.0</v>
      </c>
      <c r="I12" s="24">
        <f t="shared" si="1"/>
        <v>0.5</v>
      </c>
      <c r="J12" s="24">
        <f t="shared" si="2"/>
        <v>1</v>
      </c>
      <c r="K12" s="24">
        <f t="shared" si="3"/>
        <v>0.5</v>
      </c>
    </row>
    <row r="13" ht="15.75" customHeight="1">
      <c r="A13" s="46">
        <v>10.0</v>
      </c>
      <c r="B13" s="44">
        <v>0.75</v>
      </c>
      <c r="C13" s="44">
        <v>1.0</v>
      </c>
      <c r="D13" s="44">
        <v>0.75</v>
      </c>
      <c r="E13" s="45"/>
      <c r="F13" s="47">
        <v>10.0</v>
      </c>
      <c r="G13" s="26">
        <v>2.5</v>
      </c>
      <c r="H13" s="27">
        <v>2.5</v>
      </c>
      <c r="I13" s="24">
        <f t="shared" si="1"/>
        <v>0.75</v>
      </c>
      <c r="J13" s="24">
        <f t="shared" si="2"/>
        <v>1</v>
      </c>
      <c r="K13" s="24">
        <f t="shared" si="3"/>
        <v>0.75</v>
      </c>
    </row>
    <row r="14" ht="105.75" customHeight="1">
      <c r="A14" s="17" t="s">
        <v>12</v>
      </c>
      <c r="B14" s="29">
        <f t="shared" ref="B14:D14" si="4">SUM(B4:B13)</f>
        <v>2.5</v>
      </c>
      <c r="C14" s="29">
        <f t="shared" si="4"/>
        <v>5</v>
      </c>
      <c r="D14" s="30">
        <f t="shared" si="4"/>
        <v>4.5</v>
      </c>
      <c r="E14" s="15"/>
      <c r="F14" s="32"/>
      <c r="G14" s="33">
        <f t="shared" ref="G14:K14" si="5">SUM(G4:G13)</f>
        <v>12</v>
      </c>
      <c r="H14" s="29">
        <f t="shared" si="5"/>
        <v>12</v>
      </c>
      <c r="I14" s="34">
        <f t="shared" si="5"/>
        <v>2.5</v>
      </c>
      <c r="J14" s="34">
        <f t="shared" si="5"/>
        <v>5</v>
      </c>
      <c r="K14" s="34">
        <f t="shared" si="5"/>
        <v>4.5</v>
      </c>
    </row>
    <row r="15" ht="15.75" customHeight="1">
      <c r="E15" s="48"/>
    </row>
    <row r="16" ht="15.75" customHeight="1"/>
    <row r="17" ht="15.75" customHeight="1">
      <c r="A17" s="37"/>
      <c r="B17" s="38" t="s">
        <v>9</v>
      </c>
      <c r="C17" s="38" t="s">
        <v>10</v>
      </c>
      <c r="D17" s="38" t="s">
        <v>11</v>
      </c>
      <c r="E17" s="38" t="s">
        <v>14</v>
      </c>
    </row>
    <row r="18" ht="15.75" customHeight="1">
      <c r="A18" s="38" t="s">
        <v>15</v>
      </c>
      <c r="B18" s="39">
        <f t="shared" ref="B18:D18" si="6">(I14/B14)*12</f>
        <v>12</v>
      </c>
      <c r="C18" s="39">
        <f t="shared" si="6"/>
        <v>12</v>
      </c>
      <c r="D18" s="39">
        <f t="shared" si="6"/>
        <v>12</v>
      </c>
      <c r="E18" s="39">
        <f>(H14/G14)*12</f>
        <v>12</v>
      </c>
    </row>
    <row r="19" ht="15.75" customHeight="1">
      <c r="A19" s="38" t="s">
        <v>16</v>
      </c>
      <c r="B19" s="40" t="str">
        <f t="shared" ref="B19:E19" si="7">IF(MIN(B18)&lt;4,"П",IF(MIN(B18)&gt;9,"В",IF(AND(MIN(B18)&gt;6,MIN(B18)&lt;10),"Д","С")))</f>
        <v>В</v>
      </c>
      <c r="C19" s="40" t="str">
        <f t="shared" si="7"/>
        <v>В</v>
      </c>
      <c r="D19" s="40" t="str">
        <f t="shared" si="7"/>
        <v>В</v>
      </c>
      <c r="E19" s="40" t="str">
        <f t="shared" si="7"/>
        <v>В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K1"/>
    <mergeCell ref="A2:D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18.38"/>
    <col customWidth="1" min="3" max="3" width="18.0"/>
    <col customWidth="1" min="4" max="4" width="18.38"/>
    <col customWidth="1" min="5" max="5" width="16.0"/>
    <col customWidth="1" min="6" max="6" width="5.38"/>
    <col customWidth="1" min="7" max="7" width="6.13"/>
    <col customWidth="1" min="8" max="8" width="4.75"/>
    <col customWidth="1" min="9" max="26" width="11.0"/>
  </cols>
  <sheetData>
    <row r="1" ht="51.0" customHeight="1">
      <c r="A1" s="41" t="s">
        <v>20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5.5" customHeight="1">
      <c r="A2" s="42" t="s">
        <v>18</v>
      </c>
      <c r="B2" s="5"/>
      <c r="C2" s="5"/>
      <c r="D2" s="6"/>
      <c r="E2" s="43"/>
      <c r="F2" s="43"/>
      <c r="G2" s="43"/>
      <c r="H2" s="43"/>
      <c r="I2" s="43"/>
      <c r="J2" s="43"/>
      <c r="K2" s="43"/>
    </row>
    <row r="3" ht="102.75" customHeight="1">
      <c r="A3" s="12" t="s">
        <v>3</v>
      </c>
      <c r="B3" s="13" t="s">
        <v>4</v>
      </c>
      <c r="C3" s="13" t="s">
        <v>5</v>
      </c>
      <c r="D3" s="14" t="s">
        <v>6</v>
      </c>
      <c r="E3" s="15"/>
      <c r="F3" s="16" t="s">
        <v>3</v>
      </c>
      <c r="G3" s="17" t="s">
        <v>7</v>
      </c>
      <c r="H3" s="17" t="s">
        <v>8</v>
      </c>
      <c r="I3" s="13" t="s">
        <v>9</v>
      </c>
      <c r="J3" s="13" t="s">
        <v>10</v>
      </c>
      <c r="K3" s="13" t="s">
        <v>11</v>
      </c>
    </row>
    <row r="4" ht="15.75" customHeight="1">
      <c r="A4" s="18">
        <v>1.0</v>
      </c>
      <c r="B4" s="19">
        <v>0.0</v>
      </c>
      <c r="C4" s="44">
        <v>0.5</v>
      </c>
      <c r="D4" s="44">
        <v>0.0</v>
      </c>
      <c r="E4" s="45"/>
      <c r="F4" s="21">
        <v>1.0</v>
      </c>
      <c r="G4" s="22">
        <v>0.5</v>
      </c>
      <c r="H4" s="27">
        <v>0.5</v>
      </c>
      <c r="I4" s="24">
        <f t="shared" ref="I4:I13" si="1">(B4*H4)/G4</f>
        <v>0</v>
      </c>
      <c r="J4" s="24">
        <f t="shared" ref="J4:J13" si="2">H4*C4/G4</f>
        <v>0.5</v>
      </c>
      <c r="K4" s="24">
        <f t="shared" ref="K4:K13" si="3">H4*D4/G4</f>
        <v>0</v>
      </c>
    </row>
    <row r="5" ht="15.75" customHeight="1">
      <c r="A5" s="18">
        <v>2.0</v>
      </c>
      <c r="B5" s="44">
        <v>0.5</v>
      </c>
      <c r="C5" s="44">
        <v>0.0</v>
      </c>
      <c r="D5" s="44">
        <v>0.0</v>
      </c>
      <c r="E5" s="45"/>
      <c r="F5" s="21">
        <v>2.0</v>
      </c>
      <c r="G5" s="22">
        <v>0.5</v>
      </c>
      <c r="H5" s="27">
        <v>0.5</v>
      </c>
      <c r="I5" s="24">
        <f t="shared" si="1"/>
        <v>0.5</v>
      </c>
      <c r="J5" s="24">
        <f t="shared" si="2"/>
        <v>0</v>
      </c>
      <c r="K5" s="24">
        <f t="shared" si="3"/>
        <v>0</v>
      </c>
    </row>
    <row r="6" ht="15.75" customHeight="1">
      <c r="A6" s="18">
        <v>3.0</v>
      </c>
      <c r="B6" s="44">
        <v>0.0</v>
      </c>
      <c r="C6" s="44">
        <v>0.5</v>
      </c>
      <c r="D6" s="44">
        <v>0.0</v>
      </c>
      <c r="E6" s="45"/>
      <c r="F6" s="21">
        <v>3.0</v>
      </c>
      <c r="G6" s="22">
        <v>0.5</v>
      </c>
      <c r="H6" s="27">
        <v>0.5</v>
      </c>
      <c r="I6" s="24">
        <f t="shared" si="1"/>
        <v>0</v>
      </c>
      <c r="J6" s="24">
        <f t="shared" si="2"/>
        <v>0.5</v>
      </c>
      <c r="K6" s="24">
        <f t="shared" si="3"/>
        <v>0</v>
      </c>
    </row>
    <row r="7" ht="15.75" customHeight="1">
      <c r="A7" s="18">
        <v>4.0</v>
      </c>
      <c r="B7" s="44">
        <v>0.0</v>
      </c>
      <c r="C7" s="44">
        <v>0.0</v>
      </c>
      <c r="D7" s="44">
        <v>0.5</v>
      </c>
      <c r="E7" s="45"/>
      <c r="F7" s="21">
        <v>4.0</v>
      </c>
      <c r="G7" s="22">
        <v>0.5</v>
      </c>
      <c r="H7" s="27">
        <v>0.5</v>
      </c>
      <c r="I7" s="24">
        <f t="shared" si="1"/>
        <v>0</v>
      </c>
      <c r="J7" s="24">
        <f t="shared" si="2"/>
        <v>0</v>
      </c>
      <c r="K7" s="24">
        <f t="shared" si="3"/>
        <v>0.5</v>
      </c>
    </row>
    <row r="8" ht="15.75" customHeight="1">
      <c r="A8" s="18">
        <v>5.0</v>
      </c>
      <c r="B8" s="19">
        <v>0.0</v>
      </c>
      <c r="C8" s="19">
        <v>1.0</v>
      </c>
      <c r="D8" s="19">
        <v>0.5</v>
      </c>
      <c r="E8" s="45"/>
      <c r="F8" s="21">
        <v>5.0</v>
      </c>
      <c r="G8" s="26">
        <v>1.5</v>
      </c>
      <c r="H8" s="27">
        <v>1.5</v>
      </c>
      <c r="I8" s="24">
        <f t="shared" si="1"/>
        <v>0</v>
      </c>
      <c r="J8" s="24">
        <f t="shared" si="2"/>
        <v>1</v>
      </c>
      <c r="K8" s="24">
        <f t="shared" si="3"/>
        <v>0.5</v>
      </c>
    </row>
    <row r="9" ht="15.75" customHeight="1">
      <c r="A9" s="18">
        <v>6.0</v>
      </c>
      <c r="B9" s="19">
        <v>0.0</v>
      </c>
      <c r="C9" s="44">
        <v>0.5</v>
      </c>
      <c r="D9" s="44">
        <v>0.5</v>
      </c>
      <c r="E9" s="45"/>
      <c r="F9" s="21">
        <v>6.0</v>
      </c>
      <c r="G9" s="26">
        <v>1.0</v>
      </c>
      <c r="H9" s="27">
        <v>1.0</v>
      </c>
      <c r="I9" s="24">
        <f t="shared" si="1"/>
        <v>0</v>
      </c>
      <c r="J9" s="24">
        <f t="shared" si="2"/>
        <v>0.5</v>
      </c>
      <c r="K9" s="24">
        <f t="shared" si="3"/>
        <v>0.5</v>
      </c>
    </row>
    <row r="10" ht="15.75" customHeight="1">
      <c r="A10" s="18">
        <v>7.0</v>
      </c>
      <c r="B10" s="44">
        <v>0.0</v>
      </c>
      <c r="C10" s="44">
        <v>0.75</v>
      </c>
      <c r="D10" s="44">
        <v>0.75</v>
      </c>
      <c r="E10" s="45"/>
      <c r="F10" s="21">
        <v>7.0</v>
      </c>
      <c r="G10" s="26">
        <v>1.5</v>
      </c>
      <c r="H10" s="27">
        <v>1.5</v>
      </c>
      <c r="I10" s="24">
        <f t="shared" si="1"/>
        <v>0</v>
      </c>
      <c r="J10" s="24">
        <f t="shared" si="2"/>
        <v>0.75</v>
      </c>
      <c r="K10" s="24">
        <f t="shared" si="3"/>
        <v>0.75</v>
      </c>
    </row>
    <row r="11" ht="15.75" customHeight="1">
      <c r="A11" s="18">
        <v>8.0</v>
      </c>
      <c r="B11" s="44">
        <v>0.5</v>
      </c>
      <c r="C11" s="44">
        <v>0.5</v>
      </c>
      <c r="D11" s="44">
        <v>0.5</v>
      </c>
      <c r="E11" s="45"/>
      <c r="F11" s="21">
        <v>8.0</v>
      </c>
      <c r="G11" s="26">
        <v>1.5</v>
      </c>
      <c r="H11" s="27">
        <v>1.5</v>
      </c>
      <c r="I11" s="24">
        <f t="shared" si="1"/>
        <v>0.5</v>
      </c>
      <c r="J11" s="24">
        <f t="shared" si="2"/>
        <v>0.5</v>
      </c>
      <c r="K11" s="24">
        <f t="shared" si="3"/>
        <v>0.5</v>
      </c>
    </row>
    <row r="12" ht="15.75" customHeight="1">
      <c r="A12" s="18">
        <v>9.0</v>
      </c>
      <c r="B12" s="44">
        <v>0.5</v>
      </c>
      <c r="C12" s="44">
        <v>0.75</v>
      </c>
      <c r="D12" s="44">
        <v>0.75</v>
      </c>
      <c r="E12" s="45"/>
      <c r="F12" s="21">
        <v>9.0</v>
      </c>
      <c r="G12" s="22">
        <v>2.0</v>
      </c>
      <c r="H12" s="27">
        <v>2.0</v>
      </c>
      <c r="I12" s="24">
        <f t="shared" si="1"/>
        <v>0.5</v>
      </c>
      <c r="J12" s="24">
        <f t="shared" si="2"/>
        <v>0.75</v>
      </c>
      <c r="K12" s="24">
        <f t="shared" si="3"/>
        <v>0.75</v>
      </c>
    </row>
    <row r="13" ht="15.75" customHeight="1">
      <c r="A13" s="46">
        <v>10.0</v>
      </c>
      <c r="B13" s="44">
        <v>1.5</v>
      </c>
      <c r="C13" s="44">
        <v>0.5</v>
      </c>
      <c r="D13" s="44">
        <v>0.5</v>
      </c>
      <c r="E13" s="45"/>
      <c r="F13" s="47">
        <v>10.0</v>
      </c>
      <c r="G13" s="26">
        <v>2.5</v>
      </c>
      <c r="H13" s="27">
        <v>2.5</v>
      </c>
      <c r="I13" s="24">
        <f t="shared" si="1"/>
        <v>1.5</v>
      </c>
      <c r="J13" s="24">
        <f t="shared" si="2"/>
        <v>0.5</v>
      </c>
      <c r="K13" s="24">
        <f t="shared" si="3"/>
        <v>0.5</v>
      </c>
    </row>
    <row r="14" ht="105.75" customHeight="1">
      <c r="A14" s="17" t="s">
        <v>12</v>
      </c>
      <c r="B14" s="29">
        <f t="shared" ref="B14:D14" si="4">SUM(B4:B13)</f>
        <v>3</v>
      </c>
      <c r="C14" s="29">
        <f t="shared" si="4"/>
        <v>5</v>
      </c>
      <c r="D14" s="30">
        <f t="shared" si="4"/>
        <v>4</v>
      </c>
      <c r="E14" s="15"/>
      <c r="F14" s="32"/>
      <c r="G14" s="33">
        <f t="shared" ref="G14:K14" si="5">SUM(G4:G13)</f>
        <v>12</v>
      </c>
      <c r="H14" s="29">
        <f t="shared" si="5"/>
        <v>12</v>
      </c>
      <c r="I14" s="34">
        <f t="shared" si="5"/>
        <v>3</v>
      </c>
      <c r="J14" s="34">
        <f t="shared" si="5"/>
        <v>5</v>
      </c>
      <c r="K14" s="34">
        <f t="shared" si="5"/>
        <v>4</v>
      </c>
    </row>
    <row r="15" ht="15.75" customHeight="1">
      <c r="E15" s="48"/>
    </row>
    <row r="16" ht="15.75" customHeight="1"/>
    <row r="17" ht="15.75" customHeight="1">
      <c r="A17" s="37"/>
      <c r="B17" s="38" t="s">
        <v>9</v>
      </c>
      <c r="C17" s="38" t="s">
        <v>10</v>
      </c>
      <c r="D17" s="38" t="s">
        <v>11</v>
      </c>
      <c r="E17" s="38" t="s">
        <v>14</v>
      </c>
    </row>
    <row r="18" ht="15.75" customHeight="1">
      <c r="A18" s="38" t="s">
        <v>15</v>
      </c>
      <c r="B18" s="39">
        <f t="shared" ref="B18:D18" si="6">(I14/B14)*12</f>
        <v>12</v>
      </c>
      <c r="C18" s="39">
        <f t="shared" si="6"/>
        <v>12</v>
      </c>
      <c r="D18" s="39">
        <f t="shared" si="6"/>
        <v>12</v>
      </c>
      <c r="E18" s="39">
        <f>(H14/G14)*12</f>
        <v>12</v>
      </c>
    </row>
    <row r="19" ht="15.75" customHeight="1">
      <c r="A19" s="38" t="s">
        <v>16</v>
      </c>
      <c r="B19" s="40" t="str">
        <f t="shared" ref="B19:E19" si="7">IF(MIN(B18)&lt;4,"П",IF(MIN(B18)&gt;9,"В",IF(AND(MIN(B18)&gt;6,MIN(B18)&lt;10),"Д","С")))</f>
        <v>В</v>
      </c>
      <c r="C19" s="40" t="str">
        <f t="shared" si="7"/>
        <v>В</v>
      </c>
      <c r="D19" s="40" t="str">
        <f t="shared" si="7"/>
        <v>В</v>
      </c>
      <c r="E19" s="40" t="str">
        <f t="shared" si="7"/>
        <v>В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K1"/>
    <mergeCell ref="A2:D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17.88"/>
    <col customWidth="1" min="3" max="3" width="18.5"/>
    <col customWidth="1" min="4" max="4" width="18.38"/>
    <col customWidth="1" min="5" max="5" width="16.0"/>
    <col customWidth="1" min="6" max="6" width="5.38"/>
    <col customWidth="1" min="7" max="7" width="6.13"/>
    <col customWidth="1" min="8" max="8" width="4.75"/>
    <col customWidth="1" min="9" max="26" width="11.0"/>
  </cols>
  <sheetData>
    <row r="1" ht="51.0" customHeight="1">
      <c r="A1" s="41" t="s">
        <v>21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5.5" customHeight="1">
      <c r="A2" s="42" t="s">
        <v>18</v>
      </c>
      <c r="B2" s="5"/>
      <c r="C2" s="5"/>
      <c r="D2" s="6"/>
      <c r="E2" s="43"/>
      <c r="F2" s="43"/>
      <c r="G2" s="43"/>
      <c r="H2" s="43"/>
      <c r="I2" s="43"/>
      <c r="J2" s="43"/>
      <c r="K2" s="43"/>
    </row>
    <row r="3" ht="102.75" customHeight="1">
      <c r="A3" s="12" t="s">
        <v>3</v>
      </c>
      <c r="B3" s="13" t="s">
        <v>4</v>
      </c>
      <c r="C3" s="13" t="s">
        <v>5</v>
      </c>
      <c r="D3" s="14" t="s">
        <v>6</v>
      </c>
      <c r="E3" s="15"/>
      <c r="F3" s="16" t="s">
        <v>3</v>
      </c>
      <c r="G3" s="17" t="s">
        <v>7</v>
      </c>
      <c r="H3" s="17" t="s">
        <v>8</v>
      </c>
      <c r="I3" s="13" t="s">
        <v>9</v>
      </c>
      <c r="J3" s="13" t="s">
        <v>10</v>
      </c>
      <c r="K3" s="13" t="s">
        <v>11</v>
      </c>
    </row>
    <row r="4" ht="15.75" customHeight="1">
      <c r="A4" s="18">
        <v>1.0</v>
      </c>
      <c r="B4" s="19">
        <v>0.0</v>
      </c>
      <c r="C4" s="44">
        <v>0.0</v>
      </c>
      <c r="D4" s="19">
        <v>0.5</v>
      </c>
      <c r="E4" s="45"/>
      <c r="F4" s="21">
        <v>1.0</v>
      </c>
      <c r="G4" s="22">
        <v>0.5</v>
      </c>
      <c r="H4" s="27">
        <v>0.5</v>
      </c>
      <c r="I4" s="24">
        <f t="shared" ref="I4:I13" si="1">(B4*H4)/G4</f>
        <v>0</v>
      </c>
      <c r="J4" s="24">
        <f t="shared" ref="J4:J13" si="2">H4*C4/G4</f>
        <v>0</v>
      </c>
      <c r="K4" s="24">
        <f t="shared" ref="K4:K13" si="3">H4*D4/G4</f>
        <v>0.5</v>
      </c>
    </row>
    <row r="5" ht="15.75" customHeight="1">
      <c r="A5" s="18">
        <v>2.0</v>
      </c>
      <c r="B5" s="44">
        <v>0.5</v>
      </c>
      <c r="C5" s="19">
        <v>0.0</v>
      </c>
      <c r="D5" s="44">
        <v>0.0</v>
      </c>
      <c r="E5" s="45"/>
      <c r="F5" s="21">
        <v>2.0</v>
      </c>
      <c r="G5" s="22">
        <v>0.5</v>
      </c>
      <c r="H5" s="27">
        <v>0.5</v>
      </c>
      <c r="I5" s="24">
        <f t="shared" si="1"/>
        <v>0.5</v>
      </c>
      <c r="J5" s="24">
        <f t="shared" si="2"/>
        <v>0</v>
      </c>
      <c r="K5" s="24">
        <f t="shared" si="3"/>
        <v>0</v>
      </c>
    </row>
    <row r="6" ht="15.75" customHeight="1">
      <c r="A6" s="18">
        <v>3.0</v>
      </c>
      <c r="B6" s="44">
        <v>0.25</v>
      </c>
      <c r="C6" s="19">
        <v>0.0</v>
      </c>
      <c r="D6" s="44">
        <v>0.25</v>
      </c>
      <c r="E6" s="45"/>
      <c r="F6" s="21">
        <v>3.0</v>
      </c>
      <c r="G6" s="22">
        <v>0.5</v>
      </c>
      <c r="H6" s="27">
        <v>0.5</v>
      </c>
      <c r="I6" s="24">
        <f t="shared" si="1"/>
        <v>0.25</v>
      </c>
      <c r="J6" s="24">
        <f t="shared" si="2"/>
        <v>0</v>
      </c>
      <c r="K6" s="24">
        <f t="shared" si="3"/>
        <v>0.25</v>
      </c>
    </row>
    <row r="7" ht="15.75" customHeight="1">
      <c r="A7" s="18">
        <v>4.0</v>
      </c>
      <c r="B7" s="44">
        <v>0.0</v>
      </c>
      <c r="C7" s="44">
        <v>0.5</v>
      </c>
      <c r="D7" s="44">
        <v>0.0</v>
      </c>
      <c r="E7" s="45"/>
      <c r="F7" s="21">
        <v>4.0</v>
      </c>
      <c r="G7" s="22">
        <v>0.5</v>
      </c>
      <c r="H7" s="27">
        <v>0.5</v>
      </c>
      <c r="I7" s="24">
        <f t="shared" si="1"/>
        <v>0</v>
      </c>
      <c r="J7" s="24">
        <f t="shared" si="2"/>
        <v>0.5</v>
      </c>
      <c r="K7" s="24">
        <f t="shared" si="3"/>
        <v>0</v>
      </c>
    </row>
    <row r="8" ht="15.75" customHeight="1">
      <c r="A8" s="18">
        <v>5.0</v>
      </c>
      <c r="B8" s="44">
        <v>0.5</v>
      </c>
      <c r="C8" s="44">
        <v>0.5</v>
      </c>
      <c r="D8" s="19">
        <v>0.5</v>
      </c>
      <c r="E8" s="45"/>
      <c r="F8" s="21">
        <v>5.0</v>
      </c>
      <c r="G8" s="26">
        <v>1.5</v>
      </c>
      <c r="H8" s="27">
        <v>1.5</v>
      </c>
      <c r="I8" s="24">
        <f t="shared" si="1"/>
        <v>0.5</v>
      </c>
      <c r="J8" s="24">
        <f t="shared" si="2"/>
        <v>0.5</v>
      </c>
      <c r="K8" s="24">
        <f t="shared" si="3"/>
        <v>0.5</v>
      </c>
    </row>
    <row r="9" ht="15.75" customHeight="1">
      <c r="A9" s="18">
        <v>6.0</v>
      </c>
      <c r="B9" s="19">
        <v>0.5</v>
      </c>
      <c r="C9" s="44">
        <v>0.0</v>
      </c>
      <c r="D9" s="44">
        <v>0.5</v>
      </c>
      <c r="E9" s="45"/>
      <c r="F9" s="21">
        <v>6.0</v>
      </c>
      <c r="G9" s="26">
        <v>1.0</v>
      </c>
      <c r="H9" s="27">
        <v>1.0</v>
      </c>
      <c r="I9" s="24">
        <f t="shared" si="1"/>
        <v>0.5</v>
      </c>
      <c r="J9" s="24">
        <f t="shared" si="2"/>
        <v>0</v>
      </c>
      <c r="K9" s="24">
        <f t="shared" si="3"/>
        <v>0.5</v>
      </c>
    </row>
    <row r="10" ht="15.75" customHeight="1">
      <c r="A10" s="18">
        <v>7.0</v>
      </c>
      <c r="B10" s="44">
        <v>0.0</v>
      </c>
      <c r="C10" s="19">
        <v>1.0</v>
      </c>
      <c r="D10" s="44">
        <v>0.5</v>
      </c>
      <c r="E10" s="45"/>
      <c r="F10" s="21">
        <v>7.0</v>
      </c>
      <c r="G10" s="26">
        <v>1.5</v>
      </c>
      <c r="H10" s="27">
        <v>1.5</v>
      </c>
      <c r="I10" s="24">
        <f t="shared" si="1"/>
        <v>0</v>
      </c>
      <c r="J10" s="24">
        <f t="shared" si="2"/>
        <v>1</v>
      </c>
      <c r="K10" s="24">
        <f t="shared" si="3"/>
        <v>0.5</v>
      </c>
    </row>
    <row r="11" ht="15.75" customHeight="1">
      <c r="A11" s="18">
        <v>8.0</v>
      </c>
      <c r="B11" s="44">
        <v>0.5</v>
      </c>
      <c r="C11" s="44">
        <v>0.5</v>
      </c>
      <c r="D11" s="44">
        <v>0.5</v>
      </c>
      <c r="E11" s="45"/>
      <c r="F11" s="21">
        <v>8.0</v>
      </c>
      <c r="G11" s="26">
        <v>1.5</v>
      </c>
      <c r="H11" s="27">
        <v>1.5</v>
      </c>
      <c r="I11" s="24">
        <f t="shared" si="1"/>
        <v>0.5</v>
      </c>
      <c r="J11" s="24">
        <f t="shared" si="2"/>
        <v>0.5</v>
      </c>
      <c r="K11" s="24">
        <f t="shared" si="3"/>
        <v>0.5</v>
      </c>
    </row>
    <row r="12" ht="15.75" customHeight="1">
      <c r="A12" s="18">
        <v>9.0</v>
      </c>
      <c r="B12" s="19">
        <v>1.0</v>
      </c>
      <c r="C12" s="44">
        <v>0.5</v>
      </c>
      <c r="D12" s="44">
        <v>0.5</v>
      </c>
      <c r="E12" s="45"/>
      <c r="F12" s="21">
        <v>9.0</v>
      </c>
      <c r="G12" s="22">
        <v>2.0</v>
      </c>
      <c r="H12" s="27">
        <v>2.0</v>
      </c>
      <c r="I12" s="24">
        <f t="shared" si="1"/>
        <v>1</v>
      </c>
      <c r="J12" s="24">
        <f t="shared" si="2"/>
        <v>0.5</v>
      </c>
      <c r="K12" s="24">
        <f t="shared" si="3"/>
        <v>0.5</v>
      </c>
    </row>
    <row r="13" ht="15.75" customHeight="1">
      <c r="A13" s="46">
        <v>10.0</v>
      </c>
      <c r="B13" s="44">
        <v>1.0</v>
      </c>
      <c r="C13" s="44">
        <v>0.75</v>
      </c>
      <c r="D13" s="44">
        <v>0.75</v>
      </c>
      <c r="E13" s="45"/>
      <c r="F13" s="47">
        <v>10.0</v>
      </c>
      <c r="G13" s="26">
        <v>2.5</v>
      </c>
      <c r="H13" s="27">
        <v>2.5</v>
      </c>
      <c r="I13" s="24">
        <f t="shared" si="1"/>
        <v>1</v>
      </c>
      <c r="J13" s="24">
        <f t="shared" si="2"/>
        <v>0.75</v>
      </c>
      <c r="K13" s="24">
        <f t="shared" si="3"/>
        <v>0.75</v>
      </c>
    </row>
    <row r="14" ht="105.75" customHeight="1">
      <c r="A14" s="17" t="s">
        <v>12</v>
      </c>
      <c r="B14" s="29">
        <f t="shared" ref="B14:D14" si="4">SUM(B4:B13)</f>
        <v>4.25</v>
      </c>
      <c r="C14" s="29">
        <f t="shared" si="4"/>
        <v>3.75</v>
      </c>
      <c r="D14" s="30">
        <f t="shared" si="4"/>
        <v>4</v>
      </c>
      <c r="E14" s="15"/>
      <c r="F14" s="32"/>
      <c r="G14" s="33">
        <f t="shared" ref="G14:K14" si="5">SUM(G4:G13)</f>
        <v>12</v>
      </c>
      <c r="H14" s="29">
        <f t="shared" si="5"/>
        <v>12</v>
      </c>
      <c r="I14" s="34">
        <f t="shared" si="5"/>
        <v>4.25</v>
      </c>
      <c r="J14" s="34">
        <f t="shared" si="5"/>
        <v>3.75</v>
      </c>
      <c r="K14" s="34">
        <f t="shared" si="5"/>
        <v>4</v>
      </c>
    </row>
    <row r="15" ht="15.75" customHeight="1">
      <c r="E15" s="48"/>
    </row>
    <row r="16" ht="15.75" customHeight="1"/>
    <row r="17" ht="15.75" customHeight="1">
      <c r="A17" s="37"/>
      <c r="B17" s="38" t="s">
        <v>9</v>
      </c>
      <c r="C17" s="38" t="s">
        <v>10</v>
      </c>
      <c r="D17" s="38" t="s">
        <v>11</v>
      </c>
      <c r="E17" s="38" t="s">
        <v>14</v>
      </c>
    </row>
    <row r="18" ht="15.75" customHeight="1">
      <c r="A18" s="38" t="s">
        <v>15</v>
      </c>
      <c r="B18" s="39">
        <f t="shared" ref="B18:D18" si="6">(I14/B14)*12</f>
        <v>12</v>
      </c>
      <c r="C18" s="39">
        <f t="shared" si="6"/>
        <v>12</v>
      </c>
      <c r="D18" s="39">
        <f t="shared" si="6"/>
        <v>12</v>
      </c>
      <c r="E18" s="39">
        <f>(H14/G14)*12</f>
        <v>12</v>
      </c>
    </row>
    <row r="19" ht="15.75" customHeight="1">
      <c r="A19" s="38" t="s">
        <v>16</v>
      </c>
      <c r="B19" s="40" t="str">
        <f t="shared" ref="B19:E19" si="7">IF(MIN(B18)&lt;4,"П",IF(MIN(B18)&gt;9,"В",IF(AND(MIN(B18)&gt;6,MIN(B18)&lt;10),"Д","С")))</f>
        <v>В</v>
      </c>
      <c r="C19" s="40" t="str">
        <f t="shared" si="7"/>
        <v>В</v>
      </c>
      <c r="D19" s="40" t="str">
        <f t="shared" si="7"/>
        <v>В</v>
      </c>
      <c r="E19" s="40" t="str">
        <f t="shared" si="7"/>
        <v>В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K1"/>
    <mergeCell ref="A2:D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18.25"/>
    <col customWidth="1" min="3" max="3" width="17.63"/>
    <col customWidth="1" min="4" max="4" width="18.63"/>
    <col customWidth="1" min="5" max="5" width="16.0"/>
    <col customWidth="1" min="6" max="6" width="5.38"/>
    <col customWidth="1" min="7" max="7" width="6.13"/>
    <col customWidth="1" min="8" max="8" width="4.75"/>
    <col customWidth="1" min="9" max="26" width="11.0"/>
  </cols>
  <sheetData>
    <row r="1" ht="51.0" customHeight="1">
      <c r="A1" s="49" t="s">
        <v>22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5.5" customHeight="1">
      <c r="A2" s="42" t="s">
        <v>18</v>
      </c>
      <c r="B2" s="5"/>
      <c r="C2" s="5"/>
      <c r="D2" s="6"/>
      <c r="E2" s="43"/>
      <c r="F2" s="43"/>
      <c r="G2" s="43"/>
      <c r="H2" s="43"/>
      <c r="I2" s="43"/>
      <c r="J2" s="43"/>
      <c r="K2" s="43"/>
    </row>
    <row r="3" ht="102.75" customHeight="1">
      <c r="A3" s="12" t="s">
        <v>3</v>
      </c>
      <c r="B3" s="13" t="s">
        <v>4</v>
      </c>
      <c r="C3" s="13" t="s">
        <v>5</v>
      </c>
      <c r="D3" s="14" t="s">
        <v>6</v>
      </c>
      <c r="E3" s="15"/>
      <c r="F3" s="16" t="s">
        <v>3</v>
      </c>
      <c r="G3" s="17" t="s">
        <v>7</v>
      </c>
      <c r="H3" s="17" t="s">
        <v>8</v>
      </c>
      <c r="I3" s="13" t="s">
        <v>9</v>
      </c>
      <c r="J3" s="13" t="s">
        <v>10</v>
      </c>
      <c r="K3" s="13" t="s">
        <v>11</v>
      </c>
    </row>
    <row r="4" ht="15.75" customHeight="1">
      <c r="A4" s="18">
        <v>1.0</v>
      </c>
      <c r="B4" s="19">
        <v>0.0</v>
      </c>
      <c r="C4" s="19">
        <v>0.0</v>
      </c>
      <c r="D4" s="19">
        <v>0.5</v>
      </c>
      <c r="E4" s="45"/>
      <c r="F4" s="21">
        <v>1.0</v>
      </c>
      <c r="G4" s="22">
        <v>0.5</v>
      </c>
      <c r="H4" s="27">
        <v>0.5</v>
      </c>
      <c r="I4" s="24">
        <f t="shared" ref="I4:I13" si="1">(B4*H4)/G4</f>
        <v>0</v>
      </c>
      <c r="J4" s="24">
        <f t="shared" ref="J4:J13" si="2">H4*C4/G4</f>
        <v>0</v>
      </c>
      <c r="K4" s="24">
        <f t="shared" ref="K4:K13" si="3">H4*D4/G4</f>
        <v>0.5</v>
      </c>
    </row>
    <row r="5" ht="15.75" customHeight="1">
      <c r="A5" s="18">
        <v>2.0</v>
      </c>
      <c r="B5" s="44">
        <v>0.0</v>
      </c>
      <c r="C5" s="44">
        <v>0.5</v>
      </c>
      <c r="D5" s="44">
        <v>0.0</v>
      </c>
      <c r="E5" s="45"/>
      <c r="F5" s="21">
        <v>2.0</v>
      </c>
      <c r="G5" s="22">
        <v>0.5</v>
      </c>
      <c r="H5" s="27">
        <v>0.5</v>
      </c>
      <c r="I5" s="24">
        <f t="shared" si="1"/>
        <v>0</v>
      </c>
      <c r="J5" s="24">
        <f t="shared" si="2"/>
        <v>0.5</v>
      </c>
      <c r="K5" s="24">
        <f t="shared" si="3"/>
        <v>0</v>
      </c>
    </row>
    <row r="6" ht="15.75" customHeight="1">
      <c r="A6" s="18">
        <v>3.0</v>
      </c>
      <c r="B6" s="44">
        <v>0.25</v>
      </c>
      <c r="C6" s="44">
        <v>0.25</v>
      </c>
      <c r="D6" s="44">
        <v>0.0</v>
      </c>
      <c r="E6" s="45"/>
      <c r="F6" s="21">
        <v>3.0</v>
      </c>
      <c r="G6" s="22">
        <v>0.5</v>
      </c>
      <c r="H6" s="27">
        <v>0.5</v>
      </c>
      <c r="I6" s="24">
        <f t="shared" si="1"/>
        <v>0.25</v>
      </c>
      <c r="J6" s="24">
        <f t="shared" si="2"/>
        <v>0.25</v>
      </c>
      <c r="K6" s="24">
        <f t="shared" si="3"/>
        <v>0</v>
      </c>
    </row>
    <row r="7" ht="15.75" customHeight="1">
      <c r="A7" s="18">
        <v>4.0</v>
      </c>
      <c r="B7" s="44">
        <v>0.25</v>
      </c>
      <c r="C7" s="44">
        <v>0.0</v>
      </c>
      <c r="D7" s="44">
        <v>0.25</v>
      </c>
      <c r="E7" s="45"/>
      <c r="F7" s="21">
        <v>4.0</v>
      </c>
      <c r="G7" s="22">
        <v>0.5</v>
      </c>
      <c r="H7" s="27">
        <v>0.5</v>
      </c>
      <c r="I7" s="24">
        <f t="shared" si="1"/>
        <v>0.25</v>
      </c>
      <c r="J7" s="24">
        <f t="shared" si="2"/>
        <v>0</v>
      </c>
      <c r="K7" s="24">
        <f t="shared" si="3"/>
        <v>0.25</v>
      </c>
    </row>
    <row r="8" ht="15.75" customHeight="1">
      <c r="A8" s="18">
        <v>5.0</v>
      </c>
      <c r="B8" s="44">
        <v>0.0</v>
      </c>
      <c r="C8" s="44">
        <v>0.75</v>
      </c>
      <c r="D8" s="44">
        <v>0.75</v>
      </c>
      <c r="E8" s="45"/>
      <c r="F8" s="21">
        <v>5.0</v>
      </c>
      <c r="G8" s="26">
        <v>1.5</v>
      </c>
      <c r="H8" s="27">
        <v>1.5</v>
      </c>
      <c r="I8" s="24">
        <f t="shared" si="1"/>
        <v>0</v>
      </c>
      <c r="J8" s="24">
        <f t="shared" si="2"/>
        <v>0.75</v>
      </c>
      <c r="K8" s="24">
        <f t="shared" si="3"/>
        <v>0.75</v>
      </c>
    </row>
    <row r="9" ht="15.75" customHeight="1">
      <c r="A9" s="18">
        <v>6.0</v>
      </c>
      <c r="B9" s="44">
        <v>0.0</v>
      </c>
      <c r="C9" s="19">
        <v>0.5</v>
      </c>
      <c r="D9" s="44">
        <v>0.5</v>
      </c>
      <c r="E9" s="45"/>
      <c r="F9" s="21">
        <v>6.0</v>
      </c>
      <c r="G9" s="26">
        <v>1.0</v>
      </c>
      <c r="H9" s="27">
        <v>1.0</v>
      </c>
      <c r="I9" s="24">
        <f t="shared" si="1"/>
        <v>0</v>
      </c>
      <c r="J9" s="24">
        <f t="shared" si="2"/>
        <v>0.5</v>
      </c>
      <c r="K9" s="24">
        <f t="shared" si="3"/>
        <v>0.5</v>
      </c>
    </row>
    <row r="10" ht="15.75" customHeight="1">
      <c r="A10" s="18">
        <v>7.0</v>
      </c>
      <c r="B10" s="44">
        <v>0.0</v>
      </c>
      <c r="C10" s="44">
        <v>0.75</v>
      </c>
      <c r="D10" s="44">
        <v>0.75</v>
      </c>
      <c r="E10" s="45"/>
      <c r="F10" s="21">
        <v>7.0</v>
      </c>
      <c r="G10" s="26">
        <v>1.5</v>
      </c>
      <c r="H10" s="27">
        <v>1.5</v>
      </c>
      <c r="I10" s="24">
        <f t="shared" si="1"/>
        <v>0</v>
      </c>
      <c r="J10" s="24">
        <f t="shared" si="2"/>
        <v>0.75</v>
      </c>
      <c r="K10" s="24">
        <f t="shared" si="3"/>
        <v>0.75</v>
      </c>
    </row>
    <row r="11" ht="15.75" customHeight="1">
      <c r="A11" s="18">
        <v>8.0</v>
      </c>
      <c r="B11" s="44">
        <v>0.5</v>
      </c>
      <c r="C11" s="44">
        <v>0.5</v>
      </c>
      <c r="D11" s="44">
        <v>0.5</v>
      </c>
      <c r="E11" s="45"/>
      <c r="F11" s="21">
        <v>8.0</v>
      </c>
      <c r="G11" s="26">
        <v>1.5</v>
      </c>
      <c r="H11" s="27">
        <v>1.5</v>
      </c>
      <c r="I11" s="24">
        <f t="shared" si="1"/>
        <v>0.5</v>
      </c>
      <c r="J11" s="24">
        <f t="shared" si="2"/>
        <v>0.5</v>
      </c>
      <c r="K11" s="24">
        <f t="shared" si="3"/>
        <v>0.5</v>
      </c>
    </row>
    <row r="12" ht="15.75" customHeight="1">
      <c r="A12" s="18">
        <v>9.0</v>
      </c>
      <c r="B12" s="44">
        <v>0.5</v>
      </c>
      <c r="C12" s="44">
        <v>0.75</v>
      </c>
      <c r="D12" s="44">
        <v>0.75</v>
      </c>
      <c r="E12" s="45"/>
      <c r="F12" s="21">
        <v>9.0</v>
      </c>
      <c r="G12" s="22">
        <v>2.0</v>
      </c>
      <c r="H12" s="27">
        <v>2.0</v>
      </c>
      <c r="I12" s="24">
        <f t="shared" si="1"/>
        <v>0.5</v>
      </c>
      <c r="J12" s="24">
        <f t="shared" si="2"/>
        <v>0.75</v>
      </c>
      <c r="K12" s="24">
        <f t="shared" si="3"/>
        <v>0.75</v>
      </c>
    </row>
    <row r="13" ht="15.75" customHeight="1">
      <c r="A13" s="46">
        <v>10.0</v>
      </c>
      <c r="B13" s="44">
        <v>1.5</v>
      </c>
      <c r="C13" s="44">
        <v>0.5</v>
      </c>
      <c r="D13" s="44">
        <v>0.5</v>
      </c>
      <c r="E13" s="45"/>
      <c r="F13" s="47">
        <v>10.0</v>
      </c>
      <c r="G13" s="26">
        <v>2.5</v>
      </c>
      <c r="H13" s="27">
        <v>2.5</v>
      </c>
      <c r="I13" s="24">
        <f t="shared" si="1"/>
        <v>1.5</v>
      </c>
      <c r="J13" s="24">
        <f t="shared" si="2"/>
        <v>0.5</v>
      </c>
      <c r="K13" s="24">
        <f t="shared" si="3"/>
        <v>0.5</v>
      </c>
    </row>
    <row r="14" ht="105.75" customHeight="1">
      <c r="A14" s="17" t="s">
        <v>12</v>
      </c>
      <c r="B14" s="29">
        <f t="shared" ref="B14:D14" si="4">SUM(B4:B13)</f>
        <v>3</v>
      </c>
      <c r="C14" s="29">
        <f t="shared" si="4"/>
        <v>4.5</v>
      </c>
      <c r="D14" s="30">
        <f t="shared" si="4"/>
        <v>4.5</v>
      </c>
      <c r="E14" s="15"/>
      <c r="F14" s="32"/>
      <c r="G14" s="33">
        <f t="shared" ref="G14:K14" si="5">SUM(G4:G13)</f>
        <v>12</v>
      </c>
      <c r="H14" s="29">
        <f t="shared" si="5"/>
        <v>12</v>
      </c>
      <c r="I14" s="34">
        <f t="shared" si="5"/>
        <v>3</v>
      </c>
      <c r="J14" s="34">
        <f t="shared" si="5"/>
        <v>4.5</v>
      </c>
      <c r="K14" s="34">
        <f t="shared" si="5"/>
        <v>4.5</v>
      </c>
    </row>
    <row r="15" ht="15.75" customHeight="1">
      <c r="E15" s="48"/>
    </row>
    <row r="16" ht="15.75" customHeight="1"/>
    <row r="17" ht="15.75" customHeight="1">
      <c r="A17" s="37"/>
      <c r="B17" s="38" t="s">
        <v>9</v>
      </c>
      <c r="C17" s="38" t="s">
        <v>10</v>
      </c>
      <c r="D17" s="38" t="s">
        <v>11</v>
      </c>
      <c r="E17" s="38" t="s">
        <v>14</v>
      </c>
    </row>
    <row r="18" ht="15.75" customHeight="1">
      <c r="A18" s="38" t="s">
        <v>15</v>
      </c>
      <c r="B18" s="39">
        <f t="shared" ref="B18:D18" si="6">(I14/B14)*12</f>
        <v>12</v>
      </c>
      <c r="C18" s="39">
        <f t="shared" si="6"/>
        <v>12</v>
      </c>
      <c r="D18" s="39">
        <f t="shared" si="6"/>
        <v>12</v>
      </c>
      <c r="E18" s="39">
        <f>(H14/G14)*12</f>
        <v>12</v>
      </c>
    </row>
    <row r="19" ht="15.75" customHeight="1">
      <c r="A19" s="38" t="s">
        <v>16</v>
      </c>
      <c r="B19" s="40" t="str">
        <f t="shared" ref="B19:E19" si="7">IF(MIN(B18)&lt;4,"П",IF(MIN(B18)&gt;9,"В",IF(AND(MIN(B18)&gt;6,MIN(B18)&lt;10),"Д","С")))</f>
        <v>В</v>
      </c>
      <c r="C19" s="40" t="str">
        <f t="shared" si="7"/>
        <v>В</v>
      </c>
      <c r="D19" s="40" t="str">
        <f t="shared" si="7"/>
        <v>В</v>
      </c>
      <c r="E19" s="40" t="str">
        <f t="shared" si="7"/>
        <v>В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K1"/>
    <mergeCell ref="A2:D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18.5"/>
    <col customWidth="1" min="3" max="3" width="18.13"/>
    <col customWidth="1" min="4" max="4" width="18.25"/>
    <col customWidth="1" min="5" max="5" width="16.0"/>
    <col customWidth="1" min="6" max="6" width="5.38"/>
    <col customWidth="1" min="7" max="7" width="6.13"/>
    <col customWidth="1" min="8" max="8" width="4.75"/>
    <col customWidth="1" min="9" max="26" width="11.0"/>
  </cols>
  <sheetData>
    <row r="1" ht="51.0" customHeight="1">
      <c r="A1" s="49" t="s">
        <v>23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5.5" customHeight="1">
      <c r="A2" s="42" t="s">
        <v>18</v>
      </c>
      <c r="B2" s="5"/>
      <c r="C2" s="5"/>
      <c r="D2" s="6"/>
      <c r="E2" s="43"/>
      <c r="F2" s="43"/>
      <c r="G2" s="43"/>
      <c r="H2" s="43"/>
      <c r="I2" s="43"/>
      <c r="J2" s="43"/>
      <c r="K2" s="43"/>
    </row>
    <row r="3" ht="102.75" customHeight="1">
      <c r="A3" s="12" t="s">
        <v>3</v>
      </c>
      <c r="B3" s="13" t="s">
        <v>4</v>
      </c>
      <c r="C3" s="13" t="s">
        <v>5</v>
      </c>
      <c r="D3" s="14" t="s">
        <v>6</v>
      </c>
      <c r="E3" s="15"/>
      <c r="F3" s="16" t="s">
        <v>3</v>
      </c>
      <c r="G3" s="17" t="s">
        <v>7</v>
      </c>
      <c r="H3" s="17" t="s">
        <v>8</v>
      </c>
      <c r="I3" s="13" t="s">
        <v>9</v>
      </c>
      <c r="J3" s="13" t="s">
        <v>10</v>
      </c>
      <c r="K3" s="13" t="s">
        <v>11</v>
      </c>
    </row>
    <row r="4" ht="15.75" customHeight="1">
      <c r="A4" s="18">
        <v>1.0</v>
      </c>
      <c r="B4" s="19">
        <v>0.0</v>
      </c>
      <c r="C4" s="19">
        <v>0.0</v>
      </c>
      <c r="D4" s="19">
        <v>0.5</v>
      </c>
      <c r="E4" s="45"/>
      <c r="F4" s="21">
        <v>1.0</v>
      </c>
      <c r="G4" s="22">
        <v>0.5</v>
      </c>
      <c r="H4" s="27">
        <v>0.5</v>
      </c>
      <c r="I4" s="24">
        <f t="shared" ref="I4:I13" si="1">(B4*H4)/G4</f>
        <v>0</v>
      </c>
      <c r="J4" s="24">
        <f t="shared" ref="J4:J13" si="2">H4*C4/G4</f>
        <v>0</v>
      </c>
      <c r="K4" s="24">
        <f t="shared" ref="K4:K13" si="3">H4*D4/G4</f>
        <v>0.5</v>
      </c>
    </row>
    <row r="5" ht="15.75" customHeight="1">
      <c r="A5" s="18">
        <v>2.0</v>
      </c>
      <c r="B5" s="19">
        <v>0.0</v>
      </c>
      <c r="C5" s="44">
        <v>0.25</v>
      </c>
      <c r="D5" s="44">
        <v>0.25</v>
      </c>
      <c r="E5" s="45"/>
      <c r="F5" s="21">
        <v>2.0</v>
      </c>
      <c r="G5" s="22">
        <v>0.5</v>
      </c>
      <c r="H5" s="27">
        <v>0.5</v>
      </c>
      <c r="I5" s="24">
        <f t="shared" si="1"/>
        <v>0</v>
      </c>
      <c r="J5" s="24">
        <f t="shared" si="2"/>
        <v>0.25</v>
      </c>
      <c r="K5" s="24">
        <f t="shared" si="3"/>
        <v>0.25</v>
      </c>
    </row>
    <row r="6" ht="15.75" customHeight="1">
      <c r="A6" s="18">
        <v>3.0</v>
      </c>
      <c r="B6" s="44">
        <v>0.5</v>
      </c>
      <c r="C6" s="44">
        <v>0.0</v>
      </c>
      <c r="D6" s="44">
        <v>0.0</v>
      </c>
      <c r="E6" s="45"/>
      <c r="F6" s="21">
        <v>3.0</v>
      </c>
      <c r="G6" s="22">
        <v>0.5</v>
      </c>
      <c r="H6" s="27">
        <v>0.5</v>
      </c>
      <c r="I6" s="24">
        <f t="shared" si="1"/>
        <v>0.5</v>
      </c>
      <c r="J6" s="24">
        <f t="shared" si="2"/>
        <v>0</v>
      </c>
      <c r="K6" s="24">
        <f t="shared" si="3"/>
        <v>0</v>
      </c>
    </row>
    <row r="7" ht="15.75" customHeight="1">
      <c r="A7" s="18">
        <v>4.0</v>
      </c>
      <c r="B7" s="19">
        <v>0.0</v>
      </c>
      <c r="C7" s="44">
        <v>0.5</v>
      </c>
      <c r="D7" s="44">
        <v>0.0</v>
      </c>
      <c r="E7" s="45"/>
      <c r="F7" s="21">
        <v>4.0</v>
      </c>
      <c r="G7" s="22">
        <v>0.5</v>
      </c>
      <c r="H7" s="27">
        <v>0.5</v>
      </c>
      <c r="I7" s="24">
        <f t="shared" si="1"/>
        <v>0</v>
      </c>
      <c r="J7" s="24">
        <f t="shared" si="2"/>
        <v>0.5</v>
      </c>
      <c r="K7" s="24">
        <f t="shared" si="3"/>
        <v>0</v>
      </c>
    </row>
    <row r="8" ht="15.75" customHeight="1">
      <c r="A8" s="18">
        <v>5.0</v>
      </c>
      <c r="B8" s="19">
        <v>0.0</v>
      </c>
      <c r="C8" s="44">
        <v>1.0</v>
      </c>
      <c r="D8" s="19">
        <v>0.5</v>
      </c>
      <c r="E8" s="45"/>
      <c r="F8" s="21">
        <v>5.0</v>
      </c>
      <c r="G8" s="26">
        <v>1.5</v>
      </c>
      <c r="H8" s="27">
        <v>1.5</v>
      </c>
      <c r="I8" s="24">
        <f t="shared" si="1"/>
        <v>0</v>
      </c>
      <c r="J8" s="24">
        <f t="shared" si="2"/>
        <v>1</v>
      </c>
      <c r="K8" s="24">
        <f t="shared" si="3"/>
        <v>0.5</v>
      </c>
    </row>
    <row r="9" ht="15.75" customHeight="1">
      <c r="A9" s="18">
        <v>6.0</v>
      </c>
      <c r="B9" s="44">
        <v>0.0</v>
      </c>
      <c r="C9" s="44">
        <v>0.5</v>
      </c>
      <c r="D9" s="44">
        <v>0.5</v>
      </c>
      <c r="E9" s="45"/>
      <c r="F9" s="21">
        <v>6.0</v>
      </c>
      <c r="G9" s="26">
        <v>1.0</v>
      </c>
      <c r="H9" s="27">
        <v>1.0</v>
      </c>
      <c r="I9" s="24">
        <f t="shared" si="1"/>
        <v>0</v>
      </c>
      <c r="J9" s="24">
        <f t="shared" si="2"/>
        <v>0.5</v>
      </c>
      <c r="K9" s="24">
        <f t="shared" si="3"/>
        <v>0.5</v>
      </c>
    </row>
    <row r="10" ht="15.75" customHeight="1">
      <c r="A10" s="18">
        <v>7.0</v>
      </c>
      <c r="B10" s="44">
        <v>0.0</v>
      </c>
      <c r="C10" s="19">
        <v>1.0</v>
      </c>
      <c r="D10" s="44">
        <v>0.5</v>
      </c>
      <c r="E10" s="45"/>
      <c r="F10" s="21">
        <v>7.0</v>
      </c>
      <c r="G10" s="26">
        <v>1.5</v>
      </c>
      <c r="H10" s="27">
        <v>1.5</v>
      </c>
      <c r="I10" s="24">
        <f t="shared" si="1"/>
        <v>0</v>
      </c>
      <c r="J10" s="24">
        <f t="shared" si="2"/>
        <v>1</v>
      </c>
      <c r="K10" s="24">
        <f t="shared" si="3"/>
        <v>0.5</v>
      </c>
    </row>
    <row r="11" ht="15.75" customHeight="1">
      <c r="A11" s="18">
        <v>8.0</v>
      </c>
      <c r="B11" s="19">
        <v>0.5</v>
      </c>
      <c r="C11" s="44">
        <v>0.5</v>
      </c>
      <c r="D11" s="44">
        <v>0.5</v>
      </c>
      <c r="E11" s="45"/>
      <c r="F11" s="21">
        <v>8.0</v>
      </c>
      <c r="G11" s="26">
        <v>1.5</v>
      </c>
      <c r="H11" s="27">
        <v>1.5</v>
      </c>
      <c r="I11" s="24">
        <f t="shared" si="1"/>
        <v>0.5</v>
      </c>
      <c r="J11" s="24">
        <f t="shared" si="2"/>
        <v>0.5</v>
      </c>
      <c r="K11" s="24">
        <f t="shared" si="3"/>
        <v>0.5</v>
      </c>
    </row>
    <row r="12" ht="15.75" customHeight="1">
      <c r="A12" s="18">
        <v>9.0</v>
      </c>
      <c r="B12" s="19">
        <v>0.5</v>
      </c>
      <c r="C12" s="44">
        <v>0.75</v>
      </c>
      <c r="D12" s="44">
        <v>0.75</v>
      </c>
      <c r="E12" s="45"/>
      <c r="F12" s="21">
        <v>9.0</v>
      </c>
      <c r="G12" s="22">
        <v>2.0</v>
      </c>
      <c r="H12" s="27">
        <v>2.0</v>
      </c>
      <c r="I12" s="24">
        <f t="shared" si="1"/>
        <v>0.5</v>
      </c>
      <c r="J12" s="24">
        <f t="shared" si="2"/>
        <v>0.75</v>
      </c>
      <c r="K12" s="24">
        <f t="shared" si="3"/>
        <v>0.75</v>
      </c>
    </row>
    <row r="13" ht="15.75" customHeight="1">
      <c r="A13" s="46">
        <v>10.0</v>
      </c>
      <c r="B13" s="44">
        <v>0.5</v>
      </c>
      <c r="C13" s="44">
        <v>1.0</v>
      </c>
      <c r="D13" s="44">
        <v>1.0</v>
      </c>
      <c r="E13" s="45"/>
      <c r="F13" s="47">
        <v>10.0</v>
      </c>
      <c r="G13" s="26">
        <v>2.5</v>
      </c>
      <c r="H13" s="27">
        <v>2.5</v>
      </c>
      <c r="I13" s="24">
        <f t="shared" si="1"/>
        <v>0.5</v>
      </c>
      <c r="J13" s="24">
        <f t="shared" si="2"/>
        <v>1</v>
      </c>
      <c r="K13" s="24">
        <f t="shared" si="3"/>
        <v>1</v>
      </c>
    </row>
    <row r="14" ht="105.75" customHeight="1">
      <c r="A14" s="17" t="s">
        <v>12</v>
      </c>
      <c r="B14" s="29">
        <f t="shared" ref="B14:D14" si="4">SUM(B4:B13)</f>
        <v>2</v>
      </c>
      <c r="C14" s="29">
        <f t="shared" si="4"/>
        <v>5.5</v>
      </c>
      <c r="D14" s="30">
        <f t="shared" si="4"/>
        <v>4.5</v>
      </c>
      <c r="E14" s="15"/>
      <c r="F14" s="32"/>
      <c r="G14" s="33">
        <f t="shared" ref="G14:K14" si="5">SUM(G4:G13)</f>
        <v>12</v>
      </c>
      <c r="H14" s="29">
        <f t="shared" si="5"/>
        <v>12</v>
      </c>
      <c r="I14" s="34">
        <f t="shared" si="5"/>
        <v>2</v>
      </c>
      <c r="J14" s="34">
        <f t="shared" si="5"/>
        <v>5.5</v>
      </c>
      <c r="K14" s="34">
        <f t="shared" si="5"/>
        <v>4.5</v>
      </c>
    </row>
    <row r="15" ht="15.75" customHeight="1">
      <c r="E15" s="48"/>
    </row>
    <row r="16" ht="15.75" customHeight="1"/>
    <row r="17" ht="15.75" customHeight="1">
      <c r="A17" s="37"/>
      <c r="B17" s="38" t="s">
        <v>9</v>
      </c>
      <c r="C17" s="38" t="s">
        <v>10</v>
      </c>
      <c r="D17" s="38" t="s">
        <v>11</v>
      </c>
      <c r="E17" s="38" t="s">
        <v>14</v>
      </c>
    </row>
    <row r="18" ht="15.75" customHeight="1">
      <c r="A18" s="38" t="s">
        <v>15</v>
      </c>
      <c r="B18" s="39">
        <f t="shared" ref="B18:D18" si="6">(I14/B14)*12</f>
        <v>12</v>
      </c>
      <c r="C18" s="39">
        <f t="shared" si="6"/>
        <v>12</v>
      </c>
      <c r="D18" s="39">
        <f t="shared" si="6"/>
        <v>12</v>
      </c>
      <c r="E18" s="39">
        <f>(H14/G14)*12</f>
        <v>12</v>
      </c>
    </row>
    <row r="19" ht="15.75" customHeight="1">
      <c r="A19" s="38" t="s">
        <v>16</v>
      </c>
      <c r="B19" s="40" t="str">
        <f t="shared" ref="B19:E19" si="7">IF(MIN(B18)&lt;4,"П",IF(MIN(B18)&gt;9,"В",IF(AND(MIN(B18)&gt;6,MIN(B18)&lt;10),"Д","С")))</f>
        <v>В</v>
      </c>
      <c r="C19" s="40" t="str">
        <f t="shared" si="7"/>
        <v>В</v>
      </c>
      <c r="D19" s="40" t="str">
        <f t="shared" si="7"/>
        <v>В</v>
      </c>
      <c r="E19" s="40" t="str">
        <f t="shared" si="7"/>
        <v>В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K1"/>
    <mergeCell ref="A2:D2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18.5"/>
    <col customWidth="1" min="3" max="3" width="17.63"/>
    <col customWidth="1" min="4" max="4" width="18.0"/>
    <col customWidth="1" min="5" max="5" width="16.0"/>
    <col customWidth="1" min="6" max="6" width="5.38"/>
    <col customWidth="1" min="7" max="7" width="6.13"/>
    <col customWidth="1" min="8" max="8" width="4.75"/>
    <col customWidth="1" min="9" max="26" width="11.0"/>
  </cols>
  <sheetData>
    <row r="1" ht="51.0" customHeight="1">
      <c r="A1" s="41" t="s">
        <v>24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5.5" customHeight="1">
      <c r="A2" s="42" t="s">
        <v>18</v>
      </c>
      <c r="B2" s="5"/>
      <c r="C2" s="5"/>
      <c r="D2" s="6"/>
      <c r="E2" s="43"/>
      <c r="F2" s="43"/>
      <c r="G2" s="43"/>
      <c r="H2" s="43"/>
      <c r="I2" s="43"/>
      <c r="J2" s="43"/>
      <c r="K2" s="43"/>
    </row>
    <row r="3" ht="102.75" customHeight="1">
      <c r="A3" s="12" t="s">
        <v>3</v>
      </c>
      <c r="B3" s="13" t="s">
        <v>4</v>
      </c>
      <c r="C3" s="13" t="s">
        <v>5</v>
      </c>
      <c r="D3" s="14" t="s">
        <v>6</v>
      </c>
      <c r="E3" s="15"/>
      <c r="F3" s="16" t="s">
        <v>3</v>
      </c>
      <c r="G3" s="17" t="s">
        <v>7</v>
      </c>
      <c r="H3" s="17" t="s">
        <v>8</v>
      </c>
      <c r="I3" s="13" t="s">
        <v>9</v>
      </c>
      <c r="J3" s="13" t="s">
        <v>10</v>
      </c>
      <c r="K3" s="13" t="s">
        <v>11</v>
      </c>
    </row>
    <row r="4" ht="15.75" customHeight="1">
      <c r="A4" s="18">
        <v>1.0</v>
      </c>
      <c r="B4" s="44">
        <v>0.25</v>
      </c>
      <c r="C4" s="44">
        <v>0.0</v>
      </c>
      <c r="D4" s="44">
        <v>0.25</v>
      </c>
      <c r="E4" s="45"/>
      <c r="F4" s="21">
        <v>1.0</v>
      </c>
      <c r="G4" s="22">
        <v>0.5</v>
      </c>
      <c r="H4" s="27">
        <v>0.5</v>
      </c>
      <c r="I4" s="24">
        <f t="shared" ref="I4:I13" si="1">(B4*H4)/G4</f>
        <v>0.25</v>
      </c>
      <c r="J4" s="24">
        <f t="shared" ref="J4:J13" si="2">H4*C4/G4</f>
        <v>0</v>
      </c>
      <c r="K4" s="24">
        <f t="shared" ref="K4:K13" si="3">H4*D4/G4</f>
        <v>0.25</v>
      </c>
    </row>
    <row r="5" ht="15.75" customHeight="1">
      <c r="A5" s="18">
        <v>2.0</v>
      </c>
      <c r="B5" s="19">
        <v>0.0</v>
      </c>
      <c r="C5" s="44">
        <v>0.25</v>
      </c>
      <c r="D5" s="44">
        <v>0.25</v>
      </c>
      <c r="E5" s="45"/>
      <c r="F5" s="21">
        <v>2.0</v>
      </c>
      <c r="G5" s="22">
        <v>0.5</v>
      </c>
      <c r="H5" s="27">
        <v>0.5</v>
      </c>
      <c r="I5" s="24">
        <f t="shared" si="1"/>
        <v>0</v>
      </c>
      <c r="J5" s="24">
        <f t="shared" si="2"/>
        <v>0.25</v>
      </c>
      <c r="K5" s="24">
        <f t="shared" si="3"/>
        <v>0.25</v>
      </c>
    </row>
    <row r="6" ht="15.75" customHeight="1">
      <c r="A6" s="18">
        <v>3.0</v>
      </c>
      <c r="B6" s="19">
        <v>0.0</v>
      </c>
      <c r="C6" s="44">
        <v>0.0</v>
      </c>
      <c r="D6" s="44">
        <v>0.5</v>
      </c>
      <c r="E6" s="45"/>
      <c r="F6" s="21">
        <v>3.0</v>
      </c>
      <c r="G6" s="22">
        <v>0.5</v>
      </c>
      <c r="H6" s="27">
        <v>0.5</v>
      </c>
      <c r="I6" s="24">
        <f t="shared" si="1"/>
        <v>0</v>
      </c>
      <c r="J6" s="24">
        <f t="shared" si="2"/>
        <v>0</v>
      </c>
      <c r="K6" s="24">
        <f t="shared" si="3"/>
        <v>0.5</v>
      </c>
    </row>
    <row r="7" ht="15.75" customHeight="1">
      <c r="A7" s="18">
        <v>4.0</v>
      </c>
      <c r="B7" s="44">
        <v>0.5</v>
      </c>
      <c r="C7" s="44">
        <v>0.0</v>
      </c>
      <c r="D7" s="44">
        <v>0.0</v>
      </c>
      <c r="E7" s="45"/>
      <c r="F7" s="21">
        <v>4.0</v>
      </c>
      <c r="G7" s="22">
        <v>0.5</v>
      </c>
      <c r="H7" s="27">
        <v>0.5</v>
      </c>
      <c r="I7" s="24">
        <f t="shared" si="1"/>
        <v>0.5</v>
      </c>
      <c r="J7" s="24">
        <f t="shared" si="2"/>
        <v>0</v>
      </c>
      <c r="K7" s="24">
        <f t="shared" si="3"/>
        <v>0</v>
      </c>
    </row>
    <row r="8" ht="15.75" customHeight="1">
      <c r="A8" s="18">
        <v>5.0</v>
      </c>
      <c r="B8" s="19">
        <v>0.0</v>
      </c>
      <c r="C8" s="44">
        <v>0.75</v>
      </c>
      <c r="D8" s="44">
        <v>0.75</v>
      </c>
      <c r="E8" s="45"/>
      <c r="F8" s="21">
        <v>5.0</v>
      </c>
      <c r="G8" s="26">
        <v>1.5</v>
      </c>
      <c r="H8" s="27">
        <v>1.5</v>
      </c>
      <c r="I8" s="24">
        <f t="shared" si="1"/>
        <v>0</v>
      </c>
      <c r="J8" s="24">
        <f t="shared" si="2"/>
        <v>0.75</v>
      </c>
      <c r="K8" s="24">
        <f t="shared" si="3"/>
        <v>0.75</v>
      </c>
    </row>
    <row r="9" ht="15.75" customHeight="1">
      <c r="A9" s="18">
        <v>6.0</v>
      </c>
      <c r="B9" s="44">
        <v>0.5</v>
      </c>
      <c r="C9" s="44">
        <v>0.5</v>
      </c>
      <c r="D9" s="44">
        <v>0.0</v>
      </c>
      <c r="E9" s="45"/>
      <c r="F9" s="21">
        <v>6.0</v>
      </c>
      <c r="G9" s="26">
        <v>1.0</v>
      </c>
      <c r="H9" s="27">
        <v>1.0</v>
      </c>
      <c r="I9" s="24">
        <f t="shared" si="1"/>
        <v>0.5</v>
      </c>
      <c r="J9" s="24">
        <f t="shared" si="2"/>
        <v>0.5</v>
      </c>
      <c r="K9" s="24">
        <f t="shared" si="3"/>
        <v>0</v>
      </c>
    </row>
    <row r="10" ht="15.75" customHeight="1">
      <c r="A10" s="18">
        <v>7.0</v>
      </c>
      <c r="B10" s="44">
        <v>0.0</v>
      </c>
      <c r="C10" s="44">
        <v>0.75</v>
      </c>
      <c r="D10" s="44">
        <v>0.75</v>
      </c>
      <c r="E10" s="45"/>
      <c r="F10" s="21">
        <v>7.0</v>
      </c>
      <c r="G10" s="26">
        <v>1.5</v>
      </c>
      <c r="H10" s="27">
        <v>1.5</v>
      </c>
      <c r="I10" s="24">
        <f t="shared" si="1"/>
        <v>0</v>
      </c>
      <c r="J10" s="24">
        <f t="shared" si="2"/>
        <v>0.75</v>
      </c>
      <c r="K10" s="24">
        <f t="shared" si="3"/>
        <v>0.75</v>
      </c>
    </row>
    <row r="11" ht="15.75" customHeight="1">
      <c r="A11" s="18">
        <v>8.0</v>
      </c>
      <c r="B11" s="44">
        <v>0.0</v>
      </c>
      <c r="C11" s="44">
        <v>0.75</v>
      </c>
      <c r="D11" s="44">
        <v>0.75</v>
      </c>
      <c r="E11" s="45"/>
      <c r="F11" s="21">
        <v>8.0</v>
      </c>
      <c r="G11" s="26">
        <v>1.5</v>
      </c>
      <c r="H11" s="27">
        <v>1.5</v>
      </c>
      <c r="I11" s="24">
        <f t="shared" si="1"/>
        <v>0</v>
      </c>
      <c r="J11" s="24">
        <f t="shared" si="2"/>
        <v>0.75</v>
      </c>
      <c r="K11" s="24">
        <f t="shared" si="3"/>
        <v>0.75</v>
      </c>
    </row>
    <row r="12" ht="15.75" customHeight="1">
      <c r="A12" s="18">
        <v>9.0</v>
      </c>
      <c r="B12" s="19">
        <v>0.5</v>
      </c>
      <c r="C12" s="44">
        <v>0.75</v>
      </c>
      <c r="D12" s="44">
        <v>0.75</v>
      </c>
      <c r="E12" s="45"/>
      <c r="F12" s="21">
        <v>9.0</v>
      </c>
      <c r="G12" s="22">
        <v>2.0</v>
      </c>
      <c r="H12" s="27">
        <v>2.0</v>
      </c>
      <c r="I12" s="24">
        <f t="shared" si="1"/>
        <v>0.5</v>
      </c>
      <c r="J12" s="24">
        <f t="shared" si="2"/>
        <v>0.75</v>
      </c>
      <c r="K12" s="24">
        <f t="shared" si="3"/>
        <v>0.75</v>
      </c>
    </row>
    <row r="13" ht="15.75" customHeight="1">
      <c r="A13" s="46">
        <v>10.0</v>
      </c>
      <c r="B13" s="44">
        <v>1.5</v>
      </c>
      <c r="C13" s="44">
        <v>0.5</v>
      </c>
      <c r="D13" s="44">
        <v>0.5</v>
      </c>
      <c r="E13" s="45"/>
      <c r="F13" s="47">
        <v>10.0</v>
      </c>
      <c r="G13" s="26">
        <v>2.5</v>
      </c>
      <c r="H13" s="27">
        <v>2.5</v>
      </c>
      <c r="I13" s="24">
        <f t="shared" si="1"/>
        <v>1.5</v>
      </c>
      <c r="J13" s="24">
        <f t="shared" si="2"/>
        <v>0.5</v>
      </c>
      <c r="K13" s="24">
        <f t="shared" si="3"/>
        <v>0.5</v>
      </c>
    </row>
    <row r="14" ht="105.75" customHeight="1">
      <c r="A14" s="17" t="s">
        <v>12</v>
      </c>
      <c r="B14" s="29">
        <f t="shared" ref="B14:D14" si="4">SUM(B4:B13)</f>
        <v>3.25</v>
      </c>
      <c r="C14" s="29">
        <f t="shared" si="4"/>
        <v>4.25</v>
      </c>
      <c r="D14" s="30">
        <f t="shared" si="4"/>
        <v>4.5</v>
      </c>
      <c r="E14" s="15"/>
      <c r="F14" s="32"/>
      <c r="G14" s="33">
        <f t="shared" ref="G14:K14" si="5">SUM(G4:G13)</f>
        <v>12</v>
      </c>
      <c r="H14" s="29">
        <f t="shared" si="5"/>
        <v>12</v>
      </c>
      <c r="I14" s="34">
        <f t="shared" si="5"/>
        <v>3.25</v>
      </c>
      <c r="J14" s="34">
        <f t="shared" si="5"/>
        <v>4.25</v>
      </c>
      <c r="K14" s="34">
        <f t="shared" si="5"/>
        <v>4.5</v>
      </c>
    </row>
    <row r="15" ht="15.75" customHeight="1">
      <c r="E15" s="48"/>
    </row>
    <row r="16" ht="15.75" customHeight="1"/>
    <row r="17" ht="15.75" customHeight="1">
      <c r="A17" s="37"/>
      <c r="B17" s="38" t="s">
        <v>9</v>
      </c>
      <c r="C17" s="38" t="s">
        <v>10</v>
      </c>
      <c r="D17" s="38" t="s">
        <v>11</v>
      </c>
      <c r="E17" s="38" t="s">
        <v>14</v>
      </c>
    </row>
    <row r="18" ht="15.75" customHeight="1">
      <c r="A18" s="38" t="s">
        <v>15</v>
      </c>
      <c r="B18" s="39">
        <f t="shared" ref="B18:D18" si="6">(I14/B14)*12</f>
        <v>12</v>
      </c>
      <c r="C18" s="39">
        <f t="shared" si="6"/>
        <v>12</v>
      </c>
      <c r="D18" s="39">
        <f t="shared" si="6"/>
        <v>12</v>
      </c>
      <c r="E18" s="39">
        <f>(H14/G14)*12</f>
        <v>12</v>
      </c>
    </row>
    <row r="19" ht="15.75" customHeight="1">
      <c r="A19" s="38" t="s">
        <v>16</v>
      </c>
      <c r="B19" s="50" t="str">
        <f t="shared" ref="B19:E19" si="7">IF(MIN(B18)&lt;4,"П",IF(MIN(B18)&gt;9,"В",IF(AND(MIN(B18)&gt;6,MIN(B18)&lt;10),"Д","С")))</f>
        <v>В</v>
      </c>
      <c r="C19" s="50" t="str">
        <f t="shared" si="7"/>
        <v>В</v>
      </c>
      <c r="D19" s="50" t="str">
        <f t="shared" si="7"/>
        <v>В</v>
      </c>
      <c r="E19" s="51" t="str">
        <f t="shared" si="7"/>
        <v>В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K1"/>
    <mergeCell ref="A2:D2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18.13"/>
    <col customWidth="1" min="3" max="3" width="18.63"/>
    <col customWidth="1" min="4" max="4" width="18.25"/>
    <col customWidth="1" min="5" max="5" width="16.0"/>
    <col customWidth="1" min="6" max="6" width="5.38"/>
    <col customWidth="1" min="7" max="7" width="6.13"/>
    <col customWidth="1" min="8" max="8" width="4.75"/>
    <col customWidth="1" min="9" max="26" width="11.0"/>
  </cols>
  <sheetData>
    <row r="1" ht="51.0" customHeight="1">
      <c r="A1" s="49" t="s">
        <v>25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5.5" customHeight="1">
      <c r="A2" s="42" t="s">
        <v>18</v>
      </c>
      <c r="B2" s="5"/>
      <c r="C2" s="5"/>
      <c r="D2" s="6"/>
      <c r="E2" s="43"/>
      <c r="F2" s="43"/>
      <c r="G2" s="43"/>
      <c r="H2" s="43"/>
      <c r="I2" s="43"/>
      <c r="J2" s="43"/>
      <c r="K2" s="43"/>
    </row>
    <row r="3" ht="102.75" customHeight="1">
      <c r="A3" s="12" t="s">
        <v>3</v>
      </c>
      <c r="B3" s="13" t="s">
        <v>4</v>
      </c>
      <c r="C3" s="13" t="s">
        <v>5</v>
      </c>
      <c r="D3" s="14" t="s">
        <v>6</v>
      </c>
      <c r="E3" s="15"/>
      <c r="F3" s="16" t="s">
        <v>3</v>
      </c>
      <c r="G3" s="17" t="s">
        <v>7</v>
      </c>
      <c r="H3" s="17" t="s">
        <v>8</v>
      </c>
      <c r="I3" s="13" t="s">
        <v>9</v>
      </c>
      <c r="J3" s="13" t="s">
        <v>10</v>
      </c>
      <c r="K3" s="13" t="s">
        <v>11</v>
      </c>
    </row>
    <row r="4" ht="15.75" customHeight="1">
      <c r="A4" s="18">
        <v>1.0</v>
      </c>
      <c r="B4" s="19">
        <v>0.0</v>
      </c>
      <c r="C4" s="44">
        <v>0.5</v>
      </c>
      <c r="D4" s="44">
        <v>0.0</v>
      </c>
      <c r="E4" s="45"/>
      <c r="F4" s="21">
        <v>1.0</v>
      </c>
      <c r="G4" s="22">
        <v>0.5</v>
      </c>
      <c r="H4" s="27">
        <v>0.5</v>
      </c>
      <c r="I4" s="24">
        <f t="shared" ref="I4:I13" si="1">(B4*H4)/G4</f>
        <v>0</v>
      </c>
      <c r="J4" s="24">
        <f t="shared" ref="J4:J13" si="2">H4*C4/G4</f>
        <v>0.5</v>
      </c>
      <c r="K4" s="24">
        <f t="shared" ref="K4:K13" si="3">H4*D4/G4</f>
        <v>0</v>
      </c>
    </row>
    <row r="5" ht="15.75" customHeight="1">
      <c r="A5" s="18">
        <v>2.0</v>
      </c>
      <c r="B5" s="44">
        <v>0.1</v>
      </c>
      <c r="C5" s="44">
        <v>0.2</v>
      </c>
      <c r="D5" s="44">
        <v>0.2</v>
      </c>
      <c r="E5" s="45"/>
      <c r="F5" s="21">
        <v>2.0</v>
      </c>
      <c r="G5" s="22">
        <v>0.5</v>
      </c>
      <c r="H5" s="27">
        <v>0.5</v>
      </c>
      <c r="I5" s="24">
        <f t="shared" si="1"/>
        <v>0.1</v>
      </c>
      <c r="J5" s="24">
        <f t="shared" si="2"/>
        <v>0.2</v>
      </c>
      <c r="K5" s="24">
        <f t="shared" si="3"/>
        <v>0.2</v>
      </c>
    </row>
    <row r="6" ht="15.75" customHeight="1">
      <c r="A6" s="18">
        <v>3.0</v>
      </c>
      <c r="B6" s="44">
        <v>0.0</v>
      </c>
      <c r="C6" s="44">
        <v>0.25</v>
      </c>
      <c r="D6" s="44">
        <v>0.25</v>
      </c>
      <c r="E6" s="45"/>
      <c r="F6" s="21">
        <v>3.0</v>
      </c>
      <c r="G6" s="22">
        <v>0.5</v>
      </c>
      <c r="H6" s="27">
        <v>0.5</v>
      </c>
      <c r="I6" s="24">
        <f t="shared" si="1"/>
        <v>0</v>
      </c>
      <c r="J6" s="24">
        <f t="shared" si="2"/>
        <v>0.25</v>
      </c>
      <c r="K6" s="24">
        <f t="shared" si="3"/>
        <v>0.25</v>
      </c>
    </row>
    <row r="7" ht="15.75" customHeight="1">
      <c r="A7" s="18">
        <v>4.0</v>
      </c>
      <c r="B7" s="44">
        <v>0.5</v>
      </c>
      <c r="C7" s="44">
        <v>0.0</v>
      </c>
      <c r="D7" s="44">
        <v>0.0</v>
      </c>
      <c r="E7" s="45"/>
      <c r="F7" s="21">
        <v>4.0</v>
      </c>
      <c r="G7" s="22">
        <v>0.5</v>
      </c>
      <c r="H7" s="27">
        <v>0.5</v>
      </c>
      <c r="I7" s="24">
        <f t="shared" si="1"/>
        <v>0.5</v>
      </c>
      <c r="J7" s="24">
        <f t="shared" si="2"/>
        <v>0</v>
      </c>
      <c r="K7" s="24">
        <f t="shared" si="3"/>
        <v>0</v>
      </c>
    </row>
    <row r="8" ht="15.75" customHeight="1">
      <c r="A8" s="18">
        <v>5.0</v>
      </c>
      <c r="B8" s="44">
        <v>0.75</v>
      </c>
      <c r="C8" s="44">
        <v>0.0</v>
      </c>
      <c r="D8" s="44">
        <v>0.75</v>
      </c>
      <c r="E8" s="45"/>
      <c r="F8" s="21">
        <v>5.0</v>
      </c>
      <c r="G8" s="26">
        <v>1.5</v>
      </c>
      <c r="H8" s="27">
        <v>1.5</v>
      </c>
      <c r="I8" s="24">
        <f t="shared" si="1"/>
        <v>0.75</v>
      </c>
      <c r="J8" s="24">
        <f t="shared" si="2"/>
        <v>0</v>
      </c>
      <c r="K8" s="24">
        <f t="shared" si="3"/>
        <v>0.75</v>
      </c>
    </row>
    <row r="9" ht="15.75" customHeight="1">
      <c r="A9" s="18">
        <v>6.0</v>
      </c>
      <c r="B9" s="44">
        <v>0.4</v>
      </c>
      <c r="C9" s="44">
        <v>0.4</v>
      </c>
      <c r="D9" s="44">
        <v>0.2</v>
      </c>
      <c r="E9" s="45"/>
      <c r="F9" s="21">
        <v>6.0</v>
      </c>
      <c r="G9" s="26">
        <v>1.0</v>
      </c>
      <c r="H9" s="27">
        <v>1.0</v>
      </c>
      <c r="I9" s="24">
        <f t="shared" si="1"/>
        <v>0.4</v>
      </c>
      <c r="J9" s="24">
        <f t="shared" si="2"/>
        <v>0.4</v>
      </c>
      <c r="K9" s="24">
        <f t="shared" si="3"/>
        <v>0.2</v>
      </c>
    </row>
    <row r="10" ht="15.75" customHeight="1">
      <c r="A10" s="18">
        <v>7.0</v>
      </c>
      <c r="B10" s="19">
        <v>0.5</v>
      </c>
      <c r="C10" s="44">
        <v>0.5</v>
      </c>
      <c r="D10" s="19">
        <v>0.5</v>
      </c>
      <c r="E10" s="45"/>
      <c r="F10" s="21">
        <v>7.0</v>
      </c>
      <c r="G10" s="26">
        <v>1.5</v>
      </c>
      <c r="H10" s="27">
        <v>1.5</v>
      </c>
      <c r="I10" s="24">
        <f t="shared" si="1"/>
        <v>0.5</v>
      </c>
      <c r="J10" s="24">
        <f t="shared" si="2"/>
        <v>0.5</v>
      </c>
      <c r="K10" s="24">
        <f t="shared" si="3"/>
        <v>0.5</v>
      </c>
    </row>
    <row r="11" ht="15.75" customHeight="1">
      <c r="A11" s="18">
        <v>8.0</v>
      </c>
      <c r="B11" s="19">
        <v>0.5</v>
      </c>
      <c r="C11" s="44">
        <v>0.5</v>
      </c>
      <c r="D11" s="19">
        <v>0.5</v>
      </c>
      <c r="E11" s="45"/>
      <c r="F11" s="21">
        <v>8.0</v>
      </c>
      <c r="G11" s="26">
        <v>1.5</v>
      </c>
      <c r="H11" s="27">
        <v>1.5</v>
      </c>
      <c r="I11" s="24">
        <f t="shared" si="1"/>
        <v>0.5</v>
      </c>
      <c r="J11" s="24">
        <f t="shared" si="2"/>
        <v>0.5</v>
      </c>
      <c r="K11" s="24">
        <f t="shared" si="3"/>
        <v>0.5</v>
      </c>
    </row>
    <row r="12" ht="15.75" customHeight="1">
      <c r="A12" s="18">
        <v>9.0</v>
      </c>
      <c r="B12" s="19">
        <v>0.5</v>
      </c>
      <c r="C12" s="44">
        <v>0.75</v>
      </c>
      <c r="D12" s="44">
        <v>0.75</v>
      </c>
      <c r="E12" s="45"/>
      <c r="F12" s="21">
        <v>9.0</v>
      </c>
      <c r="G12" s="22">
        <v>2.0</v>
      </c>
      <c r="H12" s="27">
        <v>2.0</v>
      </c>
      <c r="I12" s="24">
        <f t="shared" si="1"/>
        <v>0.5</v>
      </c>
      <c r="J12" s="24">
        <f t="shared" si="2"/>
        <v>0.75</v>
      </c>
      <c r="K12" s="24">
        <f t="shared" si="3"/>
        <v>0.75</v>
      </c>
    </row>
    <row r="13" ht="15.75" customHeight="1">
      <c r="A13" s="46">
        <v>10.0</v>
      </c>
      <c r="B13" s="44">
        <v>1.5</v>
      </c>
      <c r="C13" s="44">
        <v>0.5</v>
      </c>
      <c r="D13" s="44">
        <v>0.5</v>
      </c>
      <c r="E13" s="45"/>
      <c r="F13" s="47">
        <v>10.0</v>
      </c>
      <c r="G13" s="26">
        <v>2.5</v>
      </c>
      <c r="H13" s="27">
        <v>2.5</v>
      </c>
      <c r="I13" s="24">
        <f t="shared" si="1"/>
        <v>1.5</v>
      </c>
      <c r="J13" s="24">
        <f t="shared" si="2"/>
        <v>0.5</v>
      </c>
      <c r="K13" s="24">
        <f t="shared" si="3"/>
        <v>0.5</v>
      </c>
    </row>
    <row r="14" ht="105.75" customHeight="1">
      <c r="A14" s="17" t="s">
        <v>12</v>
      </c>
      <c r="B14" s="29">
        <f t="shared" ref="B14:D14" si="4">SUM(B4:B13)</f>
        <v>4.75</v>
      </c>
      <c r="C14" s="29">
        <f t="shared" si="4"/>
        <v>3.6</v>
      </c>
      <c r="D14" s="30">
        <f t="shared" si="4"/>
        <v>3.65</v>
      </c>
      <c r="E14" s="15"/>
      <c r="F14" s="32"/>
      <c r="G14" s="33">
        <f t="shared" ref="G14:K14" si="5">SUM(G4:G13)</f>
        <v>12</v>
      </c>
      <c r="H14" s="29">
        <f t="shared" si="5"/>
        <v>12</v>
      </c>
      <c r="I14" s="34">
        <f t="shared" si="5"/>
        <v>4.75</v>
      </c>
      <c r="J14" s="34">
        <f t="shared" si="5"/>
        <v>3.6</v>
      </c>
      <c r="K14" s="34">
        <f t="shared" si="5"/>
        <v>3.65</v>
      </c>
    </row>
    <row r="15" ht="15.75" customHeight="1">
      <c r="E15" s="48"/>
    </row>
    <row r="16" ht="15.75" customHeight="1"/>
    <row r="17" ht="15.75" customHeight="1">
      <c r="A17" s="37"/>
      <c r="B17" s="38" t="s">
        <v>9</v>
      </c>
      <c r="C17" s="38" t="s">
        <v>10</v>
      </c>
      <c r="D17" s="38" t="s">
        <v>11</v>
      </c>
      <c r="E17" s="38" t="s">
        <v>14</v>
      </c>
    </row>
    <row r="18" ht="15.75" customHeight="1">
      <c r="A18" s="38" t="s">
        <v>15</v>
      </c>
      <c r="B18" s="39">
        <f t="shared" ref="B18:D18" si="6">(I14/B14)*12</f>
        <v>12</v>
      </c>
      <c r="C18" s="39">
        <f t="shared" si="6"/>
        <v>12</v>
      </c>
      <c r="D18" s="39">
        <f t="shared" si="6"/>
        <v>12</v>
      </c>
      <c r="E18" s="39">
        <f>(H14/G14)*12</f>
        <v>12</v>
      </c>
    </row>
    <row r="19" ht="15.75" customHeight="1">
      <c r="A19" s="38" t="s">
        <v>16</v>
      </c>
      <c r="B19" s="40" t="str">
        <f t="shared" ref="B19:E19" si="7">IF(MIN(B18)&lt;4,"П",IF(MIN(B18)&gt;9,"В",IF(AND(MIN(B18)&gt;6,MIN(B18)&lt;10),"Д","С")))</f>
        <v>В</v>
      </c>
      <c r="C19" s="40" t="str">
        <f t="shared" si="7"/>
        <v>В</v>
      </c>
      <c r="D19" s="40" t="str">
        <f t="shared" si="7"/>
        <v>В</v>
      </c>
      <c r="E19" s="40" t="str">
        <f t="shared" si="7"/>
        <v>В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K1"/>
    <mergeCell ref="A2:D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2024-12-03T18:31:00Z</dcterms:created>
  <dc:creator>Катерина Мищенко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0x0101001138E19C8F4D5547B9831664D169342D</vt:lpwstr>
  </property>
  <property fmtid="{D5CDD505-2E9C-101B-9397-08002B2CF9AE}" pid="3" name="MediaServiceImageTags">
    <vt:lpwstr/>
  </property>
  <property fmtid="{D5CDD505-2E9C-101B-9397-08002B2CF9AE}" pid="4" name="ICV">
    <vt:lpwstr>B192AA1BF27849A8BD6B77ECFCB22D7A_13</vt:lpwstr>
  </property>
  <property fmtid="{D5CDD505-2E9C-101B-9397-08002B2CF9AE}" pid="5" name="KSOProductBuildVer">
    <vt:lpwstr>1049-12.2.0.19307</vt:lpwstr>
  </property>
</Properties>
</file>